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065" activeTab="0"/>
  </bookViews>
  <sheets>
    <sheet name="전체일정" sheetId="1" r:id="rId1"/>
    <sheet name="산큐노선도" sheetId="2" r:id="rId2"/>
    <sheet name="사세보 버스시간표" sheetId="3" r:id="rId3"/>
    <sheet name="규슈횡단 버스 시간표" sheetId="4" r:id="rId4"/>
    <sheet name="구마모토 버스 시간표" sheetId="5" r:id="rId5"/>
    <sheet name="후쿠오카 버스 시간표" sheetId="6" r:id="rId6"/>
  </sheets>
  <definedNames/>
  <calcPr fullCalcOnLoad="1"/>
</workbook>
</file>

<file path=xl/sharedStrings.xml><?xml version="1.0" encoding="utf-8"?>
<sst xmlns="http://schemas.openxmlformats.org/spreadsheetml/2006/main" count="274" uniqueCount="180">
  <si>
    <t>큐슈횡단버스 벳부→구마모토</t>
  </si>
  <si>
    <t>편도 2700엔,왕복4800엔 / 소요시간 약 5시간소요</t>
  </si>
  <si>
    <t>くじゅう２号</t>
  </si>
  <si>
    <t>&lt;쿠주2호&gt;</t>
  </si>
  <si>
    <t>あそ２号</t>
  </si>
  <si>
    <t>&lt;아소2호&gt;</t>
  </si>
  <si>
    <t>くじゅう４号</t>
  </si>
  <si>
    <t>&lt;쿠주4호&gt;</t>
  </si>
  <si>
    <t>くじゅう６号</t>
  </si>
  <si>
    <t>&lt;쿠주6호&gt;</t>
  </si>
  <si>
    <t>행선지</t>
  </si>
  <si>
    <t>구마모토</t>
  </si>
  <si>
    <t>벳부역앞</t>
  </si>
  <si>
    <t>벳부기타하마</t>
  </si>
  <si>
    <t>벳부교통센터</t>
  </si>
  <si>
    <t>벳부관광항（第三埠頭）</t>
  </si>
  <si>
    <t>칸나와</t>
  </si>
  <si>
    <t>벳부로프웨이</t>
  </si>
  <si>
    <t>－</t>
  </si>
  <si>
    <t>유후인</t>
  </si>
  <si>
    <t>쿠쥬산등산입구（長者原）</t>
  </si>
  <si>
    <t>瀬の本 (세노모토)</t>
  </si>
  <si>
    <t>（三愛レストハウス）</t>
  </si>
  <si>
    <t>（休１０分）</t>
  </si>
  <si>
    <t>쿠로가와온천</t>
  </si>
  <si>
    <t>아소역앞(1)</t>
  </si>
  <si>
    <t>（休３分）</t>
  </si>
  <si>
    <t>쿠사센리(하차전용)</t>
  </si>
  <si>
    <t>아소산니시</t>
  </si>
  <si>
    <t>(로프웨이·화구견학)</t>
  </si>
  <si>
    <t>90분간</t>
  </si>
  <si>
    <t>휴식시간제공</t>
  </si>
  <si>
    <t>쿠사센리</t>
  </si>
  <si>
    <t>아소산역앞(2)</t>
  </si>
  <si>
    <t>쿠마모쿠죠</t>
  </si>
  <si>
    <t>아카미즈역앞</t>
  </si>
  <si>
    <t>구마모토 공항</t>
  </si>
  <si>
    <t>구마모토현청앞</t>
  </si>
  <si>
    <t>구마모토교통센터</t>
  </si>
  <si>
    <t>구마모토역</t>
  </si>
  <si>
    <t>큐슈횡단버스 구마모토→벳부</t>
  </si>
  <si>
    <t>くじゅう１号</t>
  </si>
  <si>
    <t>&lt;쿠주1호&gt;</t>
  </si>
  <si>
    <t>くじゅう３号</t>
  </si>
  <si>
    <t>&lt;쿠주3호&gt;</t>
  </si>
  <si>
    <t>あそ１号</t>
  </si>
  <si>
    <t>&lt;아소1호&gt;</t>
  </si>
  <si>
    <t>くじゅう５号</t>
  </si>
  <si>
    <t>&lt;쿠주5호&gt;</t>
  </si>
  <si>
    <t>벳부</t>
  </si>
  <si>
    <t>구마모토현청</t>
  </si>
  <si>
    <t>구마모토공항</t>
  </si>
  <si>
    <t>쿠마목장앞</t>
  </si>
  <si>
    <t>아소산역앞(1)</t>
  </si>
  <si>
    <t>로프웨이·화구견학</t>
  </si>
  <si>
    <t>아소역앞(2)</t>
  </si>
  <si>
    <t>쿠로가와 온천</t>
  </si>
  <si>
    <t>（三愛레스토하우스)</t>
  </si>
  <si>
    <t>（休10分）</t>
  </si>
  <si>
    <t>쿠쥬등산입구 (長者原）</t>
  </si>
  <si>
    <t>구마모토-&gt;후쿠오카</t>
  </si>
  <si>
    <t>편도 2000엔 , 왕복 3600엔 소요시간 약 2시간</t>
  </si>
  <si>
    <t>구마모토 교통센터</t>
  </si>
  <si>
    <t>하카타 교통센터</t>
  </si>
  <si>
    <t>약 15분 간격으로 운행</t>
  </si>
  <si>
    <t>구마모토-&gt;나가사키</t>
  </si>
  <si>
    <t>편도 3600엔 / 소요시간 약 3시간</t>
  </si>
  <si>
    <t>나가사키역 앞</t>
  </si>
  <si>
    <t>구마모토-&gt;사세보/하우스텐보스</t>
  </si>
  <si>
    <t>구마모토 → 하우스텐보스 : 약 3시간 소요</t>
  </si>
  <si>
    <t>구마모토 → 사세보 : 2시간 40분 소요</t>
  </si>
  <si>
    <t>사세보역 앞</t>
  </si>
  <si>
    <t>하우스텐보스</t>
  </si>
  <si>
    <t>후쿠오카(하카타교통센터)→유후인</t>
  </si>
  <si>
    <t>편도 2800엔, 왕복 5000엔 / 소요시간 약2시간20분</t>
  </si>
  <si>
    <t>하카타교통센터</t>
  </si>
  <si>
    <t>텐진버스센터</t>
  </si>
  <si>
    <t>후쿠오카공항국내선</t>
  </si>
  <si>
    <t>유후인역앞</t>
  </si>
  <si>
    <t>유후인 → 후쿠오카(하카타교통센터)</t>
  </si>
  <si>
    <t>후쿠오카(하카타교통센터)→나가사키역앞</t>
  </si>
  <si>
    <t>&gt;편도 2500엔,왕복 4500엔 / 소요시간 약2시간30분~3시간</t>
  </si>
  <si>
    <t>나가사키역앞</t>
  </si>
  <si>
    <t>약 30분 간격으로 운행</t>
  </si>
  <si>
    <t>후쿠오카(하카타교통센터)→사세보</t>
  </si>
  <si>
    <t>편도 2200엔, 왕복4000엔 / 소요시간 약 2시간 10분</t>
  </si>
  <si>
    <t>사세보</t>
  </si>
  <si>
    <t>약 20~30분 간격으로 운행</t>
  </si>
  <si>
    <t>후쿠오카(하카타교통센터)→구마모토</t>
  </si>
  <si>
    <t>편도 2000엔, 왕복 3600엔/ 소요시간 약 2시간 20분</t>
  </si>
  <si>
    <t>구마모토 교통센터 앞</t>
  </si>
  <si>
    <t>약 20분 간격으로 운행</t>
  </si>
  <si>
    <t>후쿠오카(하카타교통센터)→구로카와</t>
  </si>
  <si>
    <t>편도 3000엔 / 왕복 소요시간 약 3시간</t>
  </si>
  <si>
    <t>후쿠오카 공항 국내선</t>
  </si>
  <si>
    <t>구로카와 온천</t>
  </si>
  <si>
    <t>하루에 단 두편만 운행</t>
  </si>
  <si>
    <t>구로카와 → 후쿠오카(하카타교통센터)</t>
  </si>
  <si>
    <t>후쿠오카(하카타교통센터)→벳부</t>
  </si>
  <si>
    <t>편도 3100엔,왕복 5500엔 / 소요시간 약 2시간 30분 소요</t>
  </si>
  <si>
    <t>오이타신카와</t>
  </si>
  <si>
    <t>후쿠오카(하카타교통센터)→기타큐슈(고쿠라역 앞)</t>
  </si>
  <si>
    <t>편도 1000엔, 왕복 1800엔 , 막차편도 2000엔 / 소요시간 약 1시간 30분</t>
  </si>
  <si>
    <t>기타큐슈(고쿠라역)</t>
  </si>
  <si>
    <t>약 15분 간격으로 운행 </t>
  </si>
  <si>
    <t>날짜</t>
  </si>
  <si>
    <t>내용</t>
  </si>
  <si>
    <t>숙박</t>
  </si>
  <si>
    <t>교통비 (가상)</t>
  </si>
  <si>
    <t>2/4 (월)</t>
  </si>
  <si>
    <t>- 호텔 체크인</t>
  </si>
  <si>
    <t>후쿠오카 (컴포트 하카타)</t>
  </si>
  <si>
    <t>2/5 (화)</t>
  </si>
  <si>
    <t>- 산큐패스 (55,000원 X 2)</t>
  </si>
  <si>
    <t>- 유후인 관광 후 숙박</t>
  </si>
  <si>
    <t>유후인 (료칸 타츠미)</t>
  </si>
  <si>
    <t>2/6 (수)</t>
  </si>
  <si>
    <t>- 아소 관광</t>
  </si>
  <si>
    <t>- 아소 -&gt; 구마모토</t>
  </si>
  <si>
    <t>구마모토 (마루코 호텔)</t>
  </si>
  <si>
    <t>2/7 (목)</t>
  </si>
  <si>
    <t>- 구마모토 -&gt; 하우스텐보스</t>
  </si>
  <si>
    <t>- 하우스텐보스 입장권 (여행박사 할인, 4800엔 X 2)</t>
  </si>
  <si>
    <t>- 하우스텐보스 관광 후 숙박</t>
  </si>
  <si>
    <t>하우스텐보스 (ANA JR 호텔)</t>
  </si>
  <si>
    <t>2/8 (금)</t>
  </si>
  <si>
    <t>- 하우스텐보스 관광</t>
  </si>
  <si>
    <t>- 사세보 -&gt; 후쿠오카 이동</t>
  </si>
  <si>
    <t>후쿠오카 (SUN LIFE 2*3)</t>
  </si>
  <si>
    <t xml:space="preserve">2/9 (토) </t>
  </si>
  <si>
    <t>- 귀국</t>
  </si>
  <si>
    <t>- 항공요금 (519,200원 X 2)</t>
  </si>
  <si>
    <t>사세보-&gt;후쿠오카</t>
  </si>
  <si>
    <t>편도 2200엔 , 왕복 4000엔 / 소요시간 약 2시간</t>
  </si>
  <si>
    <t>텐진 버스센터</t>
  </si>
  <si>
    <t>약 2~30분 간격으로 운행</t>
  </si>
  <si>
    <t>사세보-&gt;나가사키</t>
  </si>
  <si>
    <t>편도 1450엔 / 소요시간 약 1시간 30분</t>
  </si>
  <si>
    <t>사세보 버스센터</t>
  </si>
  <si>
    <t>사세보-&gt;하우스텐보스</t>
  </si>
  <si>
    <t>편도 490엔 왕복 880엔 소요시간 약 40분</t>
  </si>
  <si>
    <t>하루 39편 운행, 약 30~1시간 간격으로 운행</t>
  </si>
  <si>
    <t>사세보-&gt;구마모토</t>
  </si>
  <si>
    <t>편도 3600엔,왕복6480엔 / 소요시간 약 3시간 10분</t>
  </si>
  <si>
    <t>- 나카스 (김치라면,맥주)</t>
  </si>
  <si>
    <t>- 하카타 교통센터, 유후인행 버스 (08:54)</t>
  </si>
  <si>
    <t>- 유후인 도착 (11:16)</t>
  </si>
  <si>
    <t>- 점심 (유후인 노모리)</t>
  </si>
  <si>
    <t>- 벌꿀 아이스크림</t>
  </si>
  <si>
    <t>- 유후인 -&gt; 아소 (아소 2호,09:47)</t>
  </si>
  <si>
    <t>- 구마모토 교통센터 -&gt; 구마모토성 택시</t>
  </si>
  <si>
    <t>- 구마모토성 입장료 (300엔 x 2)</t>
  </si>
  <si>
    <t>- 점심 (아소산, 우동/라멘)</t>
  </si>
  <si>
    <t>- 맥주</t>
  </si>
  <si>
    <t>- 마이쮸</t>
  </si>
  <si>
    <t>- 코인 라커</t>
  </si>
  <si>
    <t>- 센베이 과자 (아소산 휴게소)</t>
  </si>
  <si>
    <t>- 맥주,물,안주</t>
  </si>
  <si>
    <t>- 아소2호 예약비 (료칸주인)</t>
  </si>
  <si>
    <t>- 아소산 로프웨이 (820엔 x 2)</t>
  </si>
  <si>
    <t>- 맥주,콜라</t>
  </si>
  <si>
    <t>- 하우스텐보스 오르골</t>
  </si>
  <si>
    <t>- 코카콜라 (500ml)</t>
  </si>
  <si>
    <t>- 점심 (오니기리 x 3)</t>
  </si>
  <si>
    <t>- 하우스텐보스 마그네틱</t>
  </si>
  <si>
    <t>- 저녁 (카레 세트 x 2)</t>
  </si>
  <si>
    <t>- 공항 리무진 버스 (12000 x 2)</t>
  </si>
  <si>
    <t>- 후쿠오카 공항 -&gt; 하카타역 (지하철,250엔 x 2)</t>
  </si>
  <si>
    <t>- 08년 규슈 여행 시작일</t>
  </si>
  <si>
    <t>- 맥주,우유</t>
  </si>
  <si>
    <t>- 환타</t>
  </si>
  <si>
    <t>- 맥주,안주,샌드위치</t>
  </si>
  <si>
    <t>- 점심(에버카페,샌드위치/카레)</t>
  </si>
  <si>
    <t>- 저녁 (스시온도)</t>
  </si>
  <si>
    <t>- 기차 (하우스텐보스 -&gt; 사세보, 270엔 x 2)</t>
  </si>
  <si>
    <t>- 버스 (사세보 -&gt; 후쿠오카,2000엔 x 2)</t>
  </si>
  <si>
    <t>현금 사용액</t>
  </si>
  <si>
    <t>현금 잔액</t>
  </si>
  <si>
    <t>한화(\)</t>
  </si>
  <si>
    <t>엔화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</si>
</sst>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sz val="9"/>
      <color indexed="8"/>
      <name val="맑은 고딕"/>
      <family val="3"/>
    </font>
    <font>
      <sz val="9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 style="thin"/>
      <top style="thin"/>
      <bottom style="thin"/>
    </border>
    <border>
      <left style="thin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 style="thin">
        <color indexed="4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20" fontId="0" fillId="0" borderId="0" xfId="0" applyNumberFormat="1" applyAlignment="1">
      <alignment vertical="center"/>
    </xf>
    <xf numFmtId="20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4" fillId="0" borderId="0" xfId="48" applyFont="1" applyAlignment="1">
      <alignment horizontal="center" vertical="center"/>
    </xf>
    <xf numFmtId="41" fontId="4" fillId="0" borderId="0" xfId="48" applyFont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41" fontId="4" fillId="35" borderId="11" xfId="48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 quotePrefix="1">
      <alignment vertical="center"/>
    </xf>
    <xf numFmtId="41" fontId="4" fillId="0" borderId="11" xfId="48" applyFont="1" applyBorder="1" applyAlignment="1">
      <alignment horizontal="center" vertical="center"/>
    </xf>
    <xf numFmtId="41" fontId="4" fillId="0" borderId="11" xfId="48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28</xdr:col>
      <xdr:colOff>476250</xdr:colOff>
      <xdr:row>91</xdr:row>
      <xdr:rowOff>171450</xdr:rowOff>
    </xdr:to>
    <xdr:pic>
      <xdr:nvPicPr>
        <xdr:cNvPr id="1" name="그림 1" descr="sunqPassIm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6935450" cy="1731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5</xdr:row>
      <xdr:rowOff>104775</xdr:rowOff>
    </xdr:to>
    <xdr:pic>
      <xdr:nvPicPr>
        <xdr:cNvPr id="1" name="Picture 1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171450</xdr:colOff>
      <xdr:row>6</xdr:row>
      <xdr:rowOff>104775</xdr:rowOff>
    </xdr:to>
    <xdr:pic>
      <xdr:nvPicPr>
        <xdr:cNvPr id="2" name="Picture 2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097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171450</xdr:colOff>
      <xdr:row>14</xdr:row>
      <xdr:rowOff>104775</xdr:rowOff>
    </xdr:to>
    <xdr:pic>
      <xdr:nvPicPr>
        <xdr:cNvPr id="3" name="Picture 3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4100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15</xdr:row>
      <xdr:rowOff>104775</xdr:rowOff>
    </xdr:to>
    <xdr:pic>
      <xdr:nvPicPr>
        <xdr:cNvPr id="4" name="Picture 4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6005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171450</xdr:colOff>
      <xdr:row>5</xdr:row>
      <xdr:rowOff>104775</xdr:rowOff>
    </xdr:to>
    <xdr:pic>
      <xdr:nvPicPr>
        <xdr:cNvPr id="5" name="Picture 5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6192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171450</xdr:colOff>
      <xdr:row>6</xdr:row>
      <xdr:rowOff>104775</xdr:rowOff>
    </xdr:to>
    <xdr:pic>
      <xdr:nvPicPr>
        <xdr:cNvPr id="6" name="Picture 6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8097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171450</xdr:colOff>
      <xdr:row>14</xdr:row>
      <xdr:rowOff>104775</xdr:rowOff>
    </xdr:to>
    <xdr:pic>
      <xdr:nvPicPr>
        <xdr:cNvPr id="7" name="Picture 7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4100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171450</xdr:colOff>
      <xdr:row>19</xdr:row>
      <xdr:rowOff>104775</xdr:rowOff>
    </xdr:to>
    <xdr:pic>
      <xdr:nvPicPr>
        <xdr:cNvPr id="8" name="Picture 8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4197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180975</xdr:colOff>
      <xdr:row>5</xdr:row>
      <xdr:rowOff>114300</xdr:rowOff>
    </xdr:to>
    <xdr:pic>
      <xdr:nvPicPr>
        <xdr:cNvPr id="1" name="Picture 1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241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180975</xdr:colOff>
      <xdr:row>6</xdr:row>
      <xdr:rowOff>104775</xdr:rowOff>
    </xdr:to>
    <xdr:pic>
      <xdr:nvPicPr>
        <xdr:cNvPr id="2" name="Picture 2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289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180975</xdr:colOff>
      <xdr:row>5</xdr:row>
      <xdr:rowOff>114300</xdr:rowOff>
    </xdr:to>
    <xdr:pic>
      <xdr:nvPicPr>
        <xdr:cNvPr id="3" name="Picture 3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3241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104775</xdr:rowOff>
    </xdr:to>
    <xdr:pic>
      <xdr:nvPicPr>
        <xdr:cNvPr id="4" name="Picture 4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38481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180975</xdr:colOff>
      <xdr:row>6</xdr:row>
      <xdr:rowOff>104775</xdr:rowOff>
    </xdr:to>
    <xdr:pic>
      <xdr:nvPicPr>
        <xdr:cNvPr id="5" name="Picture 5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6289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104775</xdr:rowOff>
    </xdr:to>
    <xdr:pic>
      <xdr:nvPicPr>
        <xdr:cNvPr id="6" name="Picture 6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6576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180975</xdr:colOff>
      <xdr:row>5</xdr:row>
      <xdr:rowOff>104775</xdr:rowOff>
    </xdr:to>
    <xdr:pic>
      <xdr:nvPicPr>
        <xdr:cNvPr id="1" name="Picture 1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2405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180975</xdr:colOff>
      <xdr:row>13</xdr:row>
      <xdr:rowOff>104775</xdr:rowOff>
    </xdr:to>
    <xdr:pic>
      <xdr:nvPicPr>
        <xdr:cNvPr id="2" name="Picture 2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5814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180975</xdr:colOff>
      <xdr:row>20</xdr:row>
      <xdr:rowOff>104775</xdr:rowOff>
    </xdr:to>
    <xdr:pic>
      <xdr:nvPicPr>
        <xdr:cNvPr id="3" name="Picture 3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92455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180975</xdr:colOff>
      <xdr:row>27</xdr:row>
      <xdr:rowOff>104775</xdr:rowOff>
    </xdr:to>
    <xdr:pic>
      <xdr:nvPicPr>
        <xdr:cNvPr id="4" name="Picture 4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37235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180975</xdr:colOff>
      <xdr:row>34</xdr:row>
      <xdr:rowOff>104775</xdr:rowOff>
    </xdr:to>
    <xdr:pic>
      <xdr:nvPicPr>
        <xdr:cNvPr id="5" name="Picture 5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0203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180975</xdr:colOff>
      <xdr:row>35</xdr:row>
      <xdr:rowOff>104775</xdr:rowOff>
    </xdr:to>
    <xdr:pic>
      <xdr:nvPicPr>
        <xdr:cNvPr id="6" name="Picture 6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2108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180975</xdr:colOff>
      <xdr:row>43</xdr:row>
      <xdr:rowOff>104775</xdr:rowOff>
    </xdr:to>
    <xdr:pic>
      <xdr:nvPicPr>
        <xdr:cNvPr id="7" name="Picture 7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7635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180975</xdr:colOff>
      <xdr:row>44</xdr:row>
      <xdr:rowOff>104775</xdr:rowOff>
    </xdr:to>
    <xdr:pic>
      <xdr:nvPicPr>
        <xdr:cNvPr id="8" name="Picture 8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9540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180975</xdr:colOff>
      <xdr:row>52</xdr:row>
      <xdr:rowOff>104775</xdr:rowOff>
    </xdr:to>
    <xdr:pic>
      <xdr:nvPicPr>
        <xdr:cNvPr id="9" name="Picture 9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6591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180975</xdr:colOff>
      <xdr:row>53</xdr:row>
      <xdr:rowOff>104775</xdr:rowOff>
    </xdr:to>
    <xdr:pic>
      <xdr:nvPicPr>
        <xdr:cNvPr id="10" name="Picture 10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8496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180975</xdr:colOff>
      <xdr:row>61</xdr:row>
      <xdr:rowOff>104775</xdr:rowOff>
    </xdr:to>
    <xdr:pic>
      <xdr:nvPicPr>
        <xdr:cNvPr id="11" name="Picture 11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4023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180975</xdr:colOff>
      <xdr:row>62</xdr:row>
      <xdr:rowOff>104775</xdr:rowOff>
    </xdr:to>
    <xdr:pic>
      <xdr:nvPicPr>
        <xdr:cNvPr id="12" name="Picture 12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5928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180975</xdr:colOff>
      <xdr:row>70</xdr:row>
      <xdr:rowOff>104775</xdr:rowOff>
    </xdr:to>
    <xdr:pic>
      <xdr:nvPicPr>
        <xdr:cNvPr id="13" name="Picture 13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1455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180975</xdr:colOff>
      <xdr:row>71</xdr:row>
      <xdr:rowOff>104775</xdr:rowOff>
    </xdr:to>
    <xdr:pic>
      <xdr:nvPicPr>
        <xdr:cNvPr id="14" name="Picture 14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3360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180975</xdr:colOff>
      <xdr:row>79</xdr:row>
      <xdr:rowOff>104775</xdr:rowOff>
    </xdr:to>
    <xdr:pic>
      <xdr:nvPicPr>
        <xdr:cNvPr id="15" name="Picture 15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0411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180975</xdr:colOff>
      <xdr:row>80</xdr:row>
      <xdr:rowOff>104775</xdr:rowOff>
    </xdr:to>
    <xdr:pic>
      <xdr:nvPicPr>
        <xdr:cNvPr id="16" name="Picture 16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2316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180975</xdr:colOff>
      <xdr:row>88</xdr:row>
      <xdr:rowOff>104775</xdr:rowOff>
    </xdr:to>
    <xdr:pic>
      <xdr:nvPicPr>
        <xdr:cNvPr id="17" name="Picture 17" descr="http://www.tourbaksa.com/japan/images/item/kyushu/busTime/iconTim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3939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180975</xdr:colOff>
      <xdr:row>89</xdr:row>
      <xdr:rowOff>104775</xdr:rowOff>
    </xdr:to>
    <xdr:pic>
      <xdr:nvPicPr>
        <xdr:cNvPr id="18" name="Picture 18" descr="http://www.tourbaksa.com/japan/images/item/kyushu/busTime/iconTime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5844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9</xdr:col>
      <xdr:colOff>542925</xdr:colOff>
      <xdr:row>91</xdr:row>
      <xdr:rowOff>171450</xdr:rowOff>
    </xdr:to>
    <xdr:pic>
      <xdr:nvPicPr>
        <xdr:cNvPr id="19" name="Picture 19" descr="http://www.tourbaksa.com/japan/images/item/kyushu/busTime/bus_1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7984450"/>
          <a:ext cx="5419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3"/>
  <sheetViews>
    <sheetView tabSelected="1" workbookViewId="0" topLeftCell="A16">
      <selection activeCell="J49" sqref="J49"/>
    </sheetView>
  </sheetViews>
  <sheetFormatPr defaultColWidth="9.140625" defaultRowHeight="15"/>
  <cols>
    <col min="1" max="1" width="9.00390625" style="2" customWidth="1"/>
    <col min="2" max="2" width="7.421875" style="9" bestFit="1" customWidth="1"/>
    <col min="3" max="3" width="39.140625" style="2" bestFit="1" customWidth="1"/>
    <col min="4" max="4" width="23.00390625" style="10" bestFit="1" customWidth="1"/>
    <col min="5" max="5" width="9.57421875" style="11" bestFit="1" customWidth="1"/>
    <col min="6" max="6" width="11.8515625" style="11" bestFit="1" customWidth="1"/>
    <col min="7" max="7" width="7.421875" style="11" bestFit="1" customWidth="1"/>
    <col min="8" max="16384" width="9.00390625" style="2" customWidth="1"/>
  </cols>
  <sheetData>
    <row r="1" ht="12">
      <c r="B1" s="9">
        <v>8.95</v>
      </c>
    </row>
    <row r="3" spans="2:7" s="9" customFormat="1" ht="12">
      <c r="B3" s="12" t="s">
        <v>105</v>
      </c>
      <c r="C3" s="12" t="s">
        <v>106</v>
      </c>
      <c r="D3" s="13" t="s">
        <v>107</v>
      </c>
      <c r="E3" s="13" t="s">
        <v>178</v>
      </c>
      <c r="F3" s="13" t="s">
        <v>108</v>
      </c>
      <c r="G3" s="13" t="s">
        <v>179</v>
      </c>
    </row>
    <row r="4" spans="2:7" ht="12">
      <c r="B4" s="14" t="s">
        <v>109</v>
      </c>
      <c r="C4" s="15" t="s">
        <v>168</v>
      </c>
      <c r="D4" s="16"/>
      <c r="E4" s="17"/>
      <c r="F4" s="17"/>
      <c r="G4" s="17"/>
    </row>
    <row r="5" spans="2:7" ht="12">
      <c r="B5" s="14"/>
      <c r="C5" s="15" t="s">
        <v>166</v>
      </c>
      <c r="D5" s="16"/>
      <c r="E5" s="17">
        <v>24000</v>
      </c>
      <c r="F5" s="17"/>
      <c r="G5" s="17"/>
    </row>
    <row r="6" spans="2:7" ht="12">
      <c r="B6" s="14"/>
      <c r="C6" s="15" t="s">
        <v>167</v>
      </c>
      <c r="D6" s="16"/>
      <c r="E6" s="17">
        <f>G6*$B$1</f>
        <v>4475</v>
      </c>
      <c r="F6" s="17"/>
      <c r="G6" s="17">
        <v>500</v>
      </c>
    </row>
    <row r="7" spans="2:7" ht="12">
      <c r="B7" s="14"/>
      <c r="C7" s="15" t="s">
        <v>110</v>
      </c>
      <c r="D7" s="16" t="s">
        <v>111</v>
      </c>
      <c r="E7" s="17">
        <v>92427</v>
      </c>
      <c r="F7" s="17"/>
      <c r="G7" s="17"/>
    </row>
    <row r="8" spans="2:7" ht="12">
      <c r="B8" s="14"/>
      <c r="C8" s="15" t="s">
        <v>144</v>
      </c>
      <c r="D8" s="16"/>
      <c r="E8" s="17">
        <f>G8*B1</f>
        <v>11634.999999999998</v>
      </c>
      <c r="F8" s="17"/>
      <c r="G8" s="17">
        <f>1300</f>
        <v>1300</v>
      </c>
    </row>
    <row r="9" spans="2:7" ht="12">
      <c r="B9" s="14" t="s">
        <v>112</v>
      </c>
      <c r="C9" s="15" t="s">
        <v>113</v>
      </c>
      <c r="D9" s="16"/>
      <c r="E9" s="17">
        <v>110000</v>
      </c>
      <c r="F9" s="17"/>
      <c r="G9" s="17"/>
    </row>
    <row r="10" spans="2:7" ht="12">
      <c r="B10" s="14"/>
      <c r="C10" s="15" t="s">
        <v>145</v>
      </c>
      <c r="D10" s="16"/>
      <c r="E10" s="17"/>
      <c r="F10" s="17">
        <v>2800</v>
      </c>
      <c r="G10" s="17"/>
    </row>
    <row r="11" spans="2:7" ht="12">
      <c r="B11" s="14"/>
      <c r="C11" s="15" t="s">
        <v>146</v>
      </c>
      <c r="D11" s="16"/>
      <c r="E11" s="17"/>
      <c r="F11" s="17"/>
      <c r="G11" s="17"/>
    </row>
    <row r="12" spans="2:7" ht="12">
      <c r="B12" s="14"/>
      <c r="C12" s="15" t="s">
        <v>147</v>
      </c>
      <c r="D12" s="16"/>
      <c r="E12" s="17">
        <f>G12*$B$1</f>
        <v>13424.999999999998</v>
      </c>
      <c r="F12" s="17"/>
      <c r="G12" s="17">
        <f>1500</f>
        <v>1500</v>
      </c>
    </row>
    <row r="13" spans="2:7" ht="12">
      <c r="B13" s="14"/>
      <c r="C13" s="15" t="s">
        <v>148</v>
      </c>
      <c r="D13" s="16"/>
      <c r="E13" s="17">
        <f>G13*$B$1</f>
        <v>2953.4999999999995</v>
      </c>
      <c r="F13" s="17"/>
      <c r="G13" s="17">
        <f>330</f>
        <v>330</v>
      </c>
    </row>
    <row r="14" spans="2:7" ht="12">
      <c r="B14" s="14"/>
      <c r="C14" s="15" t="s">
        <v>157</v>
      </c>
      <c r="D14" s="16"/>
      <c r="E14" s="17">
        <f>G14*$B$1</f>
        <v>5593.75</v>
      </c>
      <c r="F14" s="17"/>
      <c r="G14" s="17">
        <v>625</v>
      </c>
    </row>
    <row r="15" spans="2:7" ht="12">
      <c r="B15" s="14"/>
      <c r="C15" s="15" t="s">
        <v>158</v>
      </c>
      <c r="D15" s="16"/>
      <c r="E15" s="17">
        <f>G15*$B$1</f>
        <v>1342.5</v>
      </c>
      <c r="F15" s="17"/>
      <c r="G15" s="17">
        <v>150</v>
      </c>
    </row>
    <row r="16" spans="2:7" ht="12">
      <c r="B16" s="14"/>
      <c r="C16" s="15" t="s">
        <v>114</v>
      </c>
      <c r="D16" s="16" t="s">
        <v>115</v>
      </c>
      <c r="E16" s="17">
        <v>248877</v>
      </c>
      <c r="F16" s="17"/>
      <c r="G16" s="17"/>
    </row>
    <row r="17" spans="2:7" ht="12">
      <c r="B17" s="19" t="s">
        <v>116</v>
      </c>
      <c r="C17" s="15" t="s">
        <v>149</v>
      </c>
      <c r="D17" s="16"/>
      <c r="E17" s="17"/>
      <c r="F17" s="17">
        <v>2700</v>
      </c>
      <c r="G17" s="17"/>
    </row>
    <row r="18" spans="2:7" ht="12">
      <c r="B18" s="19"/>
      <c r="C18" s="15" t="s">
        <v>117</v>
      </c>
      <c r="D18" s="16"/>
      <c r="E18" s="17"/>
      <c r="F18" s="17"/>
      <c r="G18" s="17"/>
    </row>
    <row r="19" spans="2:7" ht="12">
      <c r="B19" s="19"/>
      <c r="C19" s="15" t="s">
        <v>156</v>
      </c>
      <c r="D19" s="16"/>
      <c r="E19" s="17">
        <f aca="true" t="shared" si="0" ref="E19:E25">G19*$B$1</f>
        <v>3758.9999999999995</v>
      </c>
      <c r="F19" s="17"/>
      <c r="G19" s="17">
        <v>420</v>
      </c>
    </row>
    <row r="20" spans="2:7" ht="12">
      <c r="B20" s="19"/>
      <c r="C20" s="15" t="s">
        <v>159</v>
      </c>
      <c r="D20" s="16"/>
      <c r="E20" s="17">
        <f t="shared" si="0"/>
        <v>14677.999999999998</v>
      </c>
      <c r="F20" s="17"/>
      <c r="G20" s="17">
        <v>1640</v>
      </c>
    </row>
    <row r="21" spans="2:7" ht="12">
      <c r="B21" s="19"/>
      <c r="C21" s="15" t="s">
        <v>152</v>
      </c>
      <c r="D21" s="16"/>
      <c r="E21" s="17">
        <f t="shared" si="0"/>
        <v>13424.999999999998</v>
      </c>
      <c r="F21" s="17"/>
      <c r="G21" s="17">
        <f>1500</f>
        <v>1500</v>
      </c>
    </row>
    <row r="22" spans="2:7" ht="12">
      <c r="B22" s="19"/>
      <c r="C22" s="15" t="s">
        <v>154</v>
      </c>
      <c r="D22" s="16"/>
      <c r="E22" s="17">
        <f t="shared" si="0"/>
        <v>939.7499999999999</v>
      </c>
      <c r="F22" s="17"/>
      <c r="G22" s="17">
        <v>105</v>
      </c>
    </row>
    <row r="23" spans="2:7" ht="12">
      <c r="B23" s="19"/>
      <c r="C23" s="15" t="s">
        <v>155</v>
      </c>
      <c r="D23" s="16"/>
      <c r="E23" s="17">
        <f t="shared" si="0"/>
        <v>4475</v>
      </c>
      <c r="F23" s="17"/>
      <c r="G23" s="17">
        <v>500</v>
      </c>
    </row>
    <row r="24" spans="2:7" ht="12">
      <c r="B24" s="19"/>
      <c r="C24" s="15" t="s">
        <v>150</v>
      </c>
      <c r="D24" s="16"/>
      <c r="E24" s="17">
        <f t="shared" si="0"/>
        <v>5728</v>
      </c>
      <c r="F24" s="17"/>
      <c r="G24" s="17">
        <v>640</v>
      </c>
    </row>
    <row r="25" spans="2:7" ht="12">
      <c r="B25" s="19"/>
      <c r="C25" s="15" t="s">
        <v>151</v>
      </c>
      <c r="D25" s="16"/>
      <c r="E25" s="17">
        <f t="shared" si="0"/>
        <v>5370</v>
      </c>
      <c r="F25" s="17"/>
      <c r="G25" s="17">
        <f>600</f>
        <v>600</v>
      </c>
    </row>
    <row r="26" spans="2:7" ht="12">
      <c r="B26" s="19"/>
      <c r="C26" s="15" t="s">
        <v>118</v>
      </c>
      <c r="D26" s="16" t="s">
        <v>119</v>
      </c>
      <c r="E26" s="17">
        <v>135259</v>
      </c>
      <c r="F26" s="17"/>
      <c r="G26" s="17"/>
    </row>
    <row r="27" spans="2:7" ht="12">
      <c r="B27" s="19"/>
      <c r="C27" s="15" t="s">
        <v>153</v>
      </c>
      <c r="D27" s="16"/>
      <c r="E27" s="17">
        <f>G27*$B$1</f>
        <v>1888.4499999999998</v>
      </c>
      <c r="F27" s="17"/>
      <c r="G27" s="17">
        <f>211</f>
        <v>211</v>
      </c>
    </row>
    <row r="28" spans="2:7" ht="12">
      <c r="B28" s="19"/>
      <c r="C28" s="15" t="s">
        <v>160</v>
      </c>
      <c r="D28" s="16"/>
      <c r="E28" s="17">
        <f>G28*$B$1</f>
        <v>3007.2</v>
      </c>
      <c r="F28" s="17"/>
      <c r="G28" s="17">
        <v>336</v>
      </c>
    </row>
    <row r="29" spans="2:7" ht="12">
      <c r="B29" s="19" t="s">
        <v>120</v>
      </c>
      <c r="C29" s="15" t="s">
        <v>121</v>
      </c>
      <c r="D29" s="16"/>
      <c r="E29" s="17"/>
      <c r="F29" s="17">
        <v>3600</v>
      </c>
      <c r="G29" s="17"/>
    </row>
    <row r="30" spans="2:7" ht="12">
      <c r="B30" s="19"/>
      <c r="C30" s="15" t="s">
        <v>163</v>
      </c>
      <c r="D30" s="16"/>
      <c r="E30" s="17">
        <f>G30*$B$1</f>
        <v>2685</v>
      </c>
      <c r="F30" s="17"/>
      <c r="G30" s="17">
        <v>300</v>
      </c>
    </row>
    <row r="31" spans="2:7" ht="12">
      <c r="B31" s="19"/>
      <c r="C31" s="15" t="s">
        <v>122</v>
      </c>
      <c r="D31" s="16"/>
      <c r="E31" s="17">
        <f>G31*B1</f>
        <v>85920</v>
      </c>
      <c r="F31" s="17"/>
      <c r="G31" s="17">
        <f>4800*2</f>
        <v>9600</v>
      </c>
    </row>
    <row r="32" spans="2:7" ht="12">
      <c r="B32" s="19"/>
      <c r="C32" s="15" t="s">
        <v>165</v>
      </c>
      <c r="D32" s="16"/>
      <c r="E32" s="17">
        <f>G32*$B$1</f>
        <v>17900</v>
      </c>
      <c r="F32" s="17"/>
      <c r="G32" s="17">
        <v>2000</v>
      </c>
    </row>
    <row r="33" spans="2:7" ht="12">
      <c r="B33" s="19"/>
      <c r="C33" s="15" t="s">
        <v>164</v>
      </c>
      <c r="D33" s="16"/>
      <c r="E33" s="17">
        <f>G33*$B$1</f>
        <v>5638.5</v>
      </c>
      <c r="F33" s="17"/>
      <c r="G33" s="17">
        <v>630</v>
      </c>
    </row>
    <row r="34" spans="2:7" ht="12">
      <c r="B34" s="19"/>
      <c r="C34" s="15" t="s">
        <v>161</v>
      </c>
      <c r="D34" s="16"/>
      <c r="E34" s="17">
        <f>G34*$B$1</f>
        <v>12216.749999999998</v>
      </c>
      <c r="F34" s="17"/>
      <c r="G34" s="17">
        <v>1365</v>
      </c>
    </row>
    <row r="35" spans="2:7" ht="12">
      <c r="B35" s="19"/>
      <c r="C35" s="15" t="s">
        <v>162</v>
      </c>
      <c r="D35" s="16"/>
      <c r="E35" s="17">
        <f>G35*$B$1</f>
        <v>2685</v>
      </c>
      <c r="F35" s="17"/>
      <c r="G35" s="17">
        <v>300</v>
      </c>
    </row>
    <row r="36" spans="2:7" ht="12">
      <c r="B36" s="19"/>
      <c r="C36" s="15" t="s">
        <v>169</v>
      </c>
      <c r="D36" s="16"/>
      <c r="E36" s="17">
        <f>G36*$B$1</f>
        <v>4027.4999999999995</v>
      </c>
      <c r="F36" s="17"/>
      <c r="G36" s="17">
        <f>300+150</f>
        <v>450</v>
      </c>
    </row>
    <row r="37" spans="2:7" ht="12">
      <c r="B37" s="19"/>
      <c r="C37" s="15" t="s">
        <v>123</v>
      </c>
      <c r="D37" s="16" t="s">
        <v>124</v>
      </c>
      <c r="E37" s="17">
        <v>162311</v>
      </c>
      <c r="F37" s="17"/>
      <c r="G37" s="17"/>
    </row>
    <row r="38" spans="2:7" ht="12">
      <c r="B38" s="19" t="s">
        <v>125</v>
      </c>
      <c r="C38" s="15" t="s">
        <v>126</v>
      </c>
      <c r="D38" s="16"/>
      <c r="E38" s="17"/>
      <c r="F38" s="17"/>
      <c r="G38" s="17"/>
    </row>
    <row r="39" spans="2:7" ht="12">
      <c r="B39" s="19"/>
      <c r="C39" s="15" t="s">
        <v>172</v>
      </c>
      <c r="D39" s="16"/>
      <c r="E39" s="17">
        <f aca="true" t="shared" si="1" ref="E39:E44">G39*$B$1</f>
        <v>21480</v>
      </c>
      <c r="F39" s="17"/>
      <c r="G39" s="17">
        <v>2400</v>
      </c>
    </row>
    <row r="40" spans="2:7" ht="12">
      <c r="B40" s="19"/>
      <c r="C40" s="15" t="s">
        <v>170</v>
      </c>
      <c r="D40" s="16"/>
      <c r="E40" s="17">
        <f t="shared" si="1"/>
        <v>1789.9999999999998</v>
      </c>
      <c r="F40" s="17"/>
      <c r="G40" s="17">
        <v>200</v>
      </c>
    </row>
    <row r="41" spans="2:7" ht="12">
      <c r="B41" s="19"/>
      <c r="C41" s="15" t="s">
        <v>174</v>
      </c>
      <c r="D41" s="16"/>
      <c r="E41" s="17">
        <f t="shared" si="1"/>
        <v>4833</v>
      </c>
      <c r="F41" s="17"/>
      <c r="G41" s="17">
        <v>540</v>
      </c>
    </row>
    <row r="42" spans="2:7" ht="12">
      <c r="B42" s="19"/>
      <c r="C42" s="15" t="s">
        <v>175</v>
      </c>
      <c r="D42" s="16"/>
      <c r="E42" s="17">
        <f t="shared" si="1"/>
        <v>35800</v>
      </c>
      <c r="F42" s="17"/>
      <c r="G42" s="17">
        <v>4000</v>
      </c>
    </row>
    <row r="43" spans="2:7" ht="12">
      <c r="B43" s="19"/>
      <c r="C43" s="15" t="s">
        <v>173</v>
      </c>
      <c r="D43" s="16"/>
      <c r="E43" s="17">
        <f t="shared" si="1"/>
        <v>17005</v>
      </c>
      <c r="F43" s="17"/>
      <c r="G43" s="17">
        <v>1900</v>
      </c>
    </row>
    <row r="44" spans="2:7" ht="12">
      <c r="B44" s="19"/>
      <c r="C44" s="15" t="s">
        <v>171</v>
      </c>
      <c r="D44" s="16"/>
      <c r="E44" s="17">
        <f t="shared" si="1"/>
        <v>5710.099999999999</v>
      </c>
      <c r="F44" s="17"/>
      <c r="G44" s="17">
        <v>638</v>
      </c>
    </row>
    <row r="45" spans="2:7" ht="12">
      <c r="B45" s="19"/>
      <c r="C45" s="15" t="s">
        <v>127</v>
      </c>
      <c r="D45" s="16" t="s">
        <v>128</v>
      </c>
      <c r="E45" s="17">
        <v>96500</v>
      </c>
      <c r="F45" s="17"/>
      <c r="G45" s="17"/>
    </row>
    <row r="46" spans="2:7" ht="12">
      <c r="B46" s="19" t="s">
        <v>129</v>
      </c>
      <c r="C46" s="15" t="s">
        <v>130</v>
      </c>
      <c r="D46" s="16"/>
      <c r="E46" s="17"/>
      <c r="F46" s="17"/>
      <c r="G46" s="17"/>
    </row>
    <row r="47" spans="2:7" ht="12">
      <c r="B47" s="19"/>
      <c r="C47" s="15"/>
      <c r="D47" s="16"/>
      <c r="E47" s="17"/>
      <c r="F47" s="17"/>
      <c r="G47" s="17"/>
    </row>
    <row r="48" spans="2:7" ht="12">
      <c r="B48" s="19"/>
      <c r="C48" s="15" t="s">
        <v>131</v>
      </c>
      <c r="D48" s="16"/>
      <c r="E48" s="17">
        <f>1038400</f>
        <v>1038400</v>
      </c>
      <c r="F48" s="17"/>
      <c r="G48" s="17"/>
    </row>
    <row r="49" spans="2:7" ht="12">
      <c r="B49" s="19"/>
      <c r="C49" s="15"/>
      <c r="D49" s="16"/>
      <c r="E49" s="17"/>
      <c r="F49" s="17"/>
      <c r="G49" s="17"/>
    </row>
    <row r="50" spans="2:7" ht="12">
      <c r="B50" s="19"/>
      <c r="C50" s="18"/>
      <c r="D50" s="16"/>
      <c r="E50" s="17">
        <f>SUM(E4:E48)</f>
        <v>2218160</v>
      </c>
      <c r="F50" s="17">
        <f>SUM(F4:F48)</f>
        <v>9100</v>
      </c>
      <c r="G50" s="17">
        <f>SUM(G4:G49)</f>
        <v>34680</v>
      </c>
    </row>
    <row r="52" spans="6:7" ht="12">
      <c r="F52" s="11" t="s">
        <v>176</v>
      </c>
      <c r="G52" s="11" t="e">
        <f>G50-#REF!-G31</f>
        <v>#REF!</v>
      </c>
    </row>
    <row r="53" spans="6:7" ht="12">
      <c r="F53" s="11" t="s">
        <v>177</v>
      </c>
      <c r="G53" s="11" t="e">
        <f>55000-G52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39"/>
  <sheetViews>
    <sheetView zoomScalePageLayoutView="0" workbookViewId="0" topLeftCell="A1">
      <selection activeCell="F11" sqref="F11:G20"/>
    </sheetView>
  </sheetViews>
  <sheetFormatPr defaultColWidth="9.140625" defaultRowHeight="15"/>
  <cols>
    <col min="2" max="2" width="13.421875" style="0" customWidth="1"/>
    <col min="6" max="6" width="9.140625" style="0" bestFit="1" customWidth="1"/>
  </cols>
  <sheetData>
    <row r="2" spans="2:6" ht="24">
      <c r="B2" s="3" t="s">
        <v>132</v>
      </c>
      <c r="F2" s="3" t="s">
        <v>139</v>
      </c>
    </row>
    <row r="3" spans="2:6" ht="48">
      <c r="B3" s="4" t="s">
        <v>133</v>
      </c>
      <c r="F3" s="4" t="s">
        <v>140</v>
      </c>
    </row>
    <row r="4" spans="2:6" ht="16.5">
      <c r="B4" s="7"/>
      <c r="F4" s="7"/>
    </row>
    <row r="5" spans="2:7" ht="24">
      <c r="B5" s="8" t="s">
        <v>71</v>
      </c>
      <c r="C5" s="8" t="s">
        <v>134</v>
      </c>
      <c r="D5" s="8" t="s">
        <v>63</v>
      </c>
      <c r="F5" s="8" t="s">
        <v>138</v>
      </c>
      <c r="G5" s="8" t="s">
        <v>72</v>
      </c>
    </row>
    <row r="6" spans="2:7" ht="15">
      <c r="B6" s="6">
        <v>0.20833333333333334</v>
      </c>
      <c r="C6" s="6">
        <v>0.2951388888888889</v>
      </c>
      <c r="D6" s="6">
        <v>0.3013888888888889</v>
      </c>
      <c r="F6" s="6">
        <v>0.3055555555555555</v>
      </c>
      <c r="G6" s="6">
        <v>0.3333333333333333</v>
      </c>
    </row>
    <row r="7" spans="2:7" ht="15">
      <c r="B7" s="6">
        <v>0.8958333333333334</v>
      </c>
      <c r="C7" s="6">
        <v>0.96875</v>
      </c>
      <c r="D7" s="6">
        <v>0.975</v>
      </c>
      <c r="F7" s="6">
        <v>0.9069444444444444</v>
      </c>
      <c r="G7" s="6">
        <v>0.9347222222222222</v>
      </c>
    </row>
    <row r="8" spans="2:7" ht="32.25" customHeight="1">
      <c r="B8" s="21" t="s">
        <v>135</v>
      </c>
      <c r="C8" s="22"/>
      <c r="D8" s="23"/>
      <c r="F8" s="21" t="s">
        <v>141</v>
      </c>
      <c r="G8" s="23"/>
    </row>
    <row r="9" spans="2:4" ht="16.5">
      <c r="B9" s="24"/>
      <c r="C9" s="24"/>
      <c r="D9" s="24"/>
    </row>
    <row r="10" spans="2:4" ht="16.5">
      <c r="B10" s="20"/>
      <c r="C10" s="20"/>
      <c r="D10" s="20"/>
    </row>
    <row r="11" spans="2:6" ht="24">
      <c r="B11" s="3" t="s">
        <v>136</v>
      </c>
      <c r="F11" s="3" t="s">
        <v>142</v>
      </c>
    </row>
    <row r="12" spans="2:6" ht="60">
      <c r="B12" s="4" t="s">
        <v>137</v>
      </c>
      <c r="F12" s="4" t="s">
        <v>143</v>
      </c>
    </row>
    <row r="13" spans="2:6" ht="16.5">
      <c r="B13" s="7"/>
      <c r="F13" s="7"/>
    </row>
    <row r="14" spans="2:7" ht="24">
      <c r="B14" s="8" t="s">
        <v>138</v>
      </c>
      <c r="C14" s="8" t="s">
        <v>67</v>
      </c>
      <c r="F14" s="8" t="s">
        <v>71</v>
      </c>
      <c r="G14" s="8" t="s">
        <v>62</v>
      </c>
    </row>
    <row r="15" spans="2:7" ht="15">
      <c r="B15" s="6">
        <v>0.2708333333333333</v>
      </c>
      <c r="C15" s="6">
        <v>0.3333333333333333</v>
      </c>
      <c r="F15" s="6">
        <v>0.34722222222222227</v>
      </c>
      <c r="G15" s="6">
        <v>0.4583333333333333</v>
      </c>
    </row>
    <row r="16" spans="2:7" ht="15">
      <c r="B16" s="6">
        <v>0.8333333333333334</v>
      </c>
      <c r="C16" s="6">
        <v>0.8958333333333334</v>
      </c>
      <c r="F16" s="6">
        <v>0.4236111111111111</v>
      </c>
      <c r="G16" s="6">
        <v>0.5347222222222222</v>
      </c>
    </row>
    <row r="17" spans="2:7" ht="16.5">
      <c r="B17" s="21" t="s">
        <v>83</v>
      </c>
      <c r="C17" s="23"/>
      <c r="F17" s="6">
        <v>0.5347222222222222</v>
      </c>
      <c r="G17" s="6">
        <v>0.6458333333333334</v>
      </c>
    </row>
    <row r="18" spans="2:7" ht="16.5">
      <c r="B18" s="20"/>
      <c r="C18" s="20"/>
      <c r="D18" s="20"/>
      <c r="F18" s="6">
        <v>0.6180555555555556</v>
      </c>
      <c r="G18" s="6">
        <v>0.7291666666666666</v>
      </c>
    </row>
    <row r="19" spans="2:7" ht="16.5">
      <c r="B19" s="20"/>
      <c r="C19" s="20"/>
      <c r="D19" s="20"/>
      <c r="F19" s="6">
        <v>0.7222222222222222</v>
      </c>
      <c r="G19" s="6">
        <v>0.8333333333333334</v>
      </c>
    </row>
    <row r="20" spans="6:7" ht="15">
      <c r="F20" s="6">
        <v>0.8125</v>
      </c>
      <c r="G20" s="6">
        <v>0.9208333333333334</v>
      </c>
    </row>
    <row r="26" ht="24" customHeight="1"/>
    <row r="27" spans="2:4" ht="16.5">
      <c r="B27" s="20"/>
      <c r="C27" s="20"/>
      <c r="D27" s="20"/>
    </row>
    <row r="28" spans="2:4" ht="16.5">
      <c r="B28" s="20"/>
      <c r="C28" s="20"/>
      <c r="D28" s="20"/>
    </row>
    <row r="39" ht="16.5">
      <c r="B39" s="2"/>
    </row>
    <row r="40" ht="16.5">
      <c r="B40" s="2"/>
    </row>
    <row r="41" ht="16.5">
      <c r="B41" s="2"/>
    </row>
    <row r="43" ht="16.5">
      <c r="B43" s="2"/>
    </row>
    <row r="44" ht="16.5">
      <c r="B44" s="2"/>
    </row>
    <row r="45" ht="16.5">
      <c r="B45" s="2"/>
    </row>
    <row r="46" ht="16.5">
      <c r="B46" s="2"/>
    </row>
    <row r="47" ht="16.5">
      <c r="B47" s="2"/>
    </row>
    <row r="48" ht="16.5">
      <c r="B48" s="2"/>
    </row>
    <row r="49" ht="16.5">
      <c r="B49" s="2"/>
    </row>
    <row r="50" ht="16.5">
      <c r="B50" s="2"/>
    </row>
    <row r="51" ht="16.5">
      <c r="B51" s="2"/>
    </row>
    <row r="53" ht="16.5">
      <c r="B53" s="2"/>
    </row>
    <row r="54" ht="16.5">
      <c r="B54" s="2"/>
    </row>
    <row r="55" ht="16.5">
      <c r="B55" s="2"/>
    </row>
    <row r="56" ht="16.5">
      <c r="B56" s="2"/>
    </row>
    <row r="57" ht="16.5">
      <c r="B57" s="2"/>
    </row>
    <row r="59" ht="16.5">
      <c r="B59" s="2"/>
    </row>
    <row r="60" ht="16.5">
      <c r="B60" s="2"/>
    </row>
    <row r="61" ht="16.5">
      <c r="B61" s="2"/>
    </row>
    <row r="62" ht="16.5">
      <c r="B62" s="2"/>
    </row>
    <row r="64" ht="16.5">
      <c r="B64" s="2"/>
    </row>
    <row r="65" ht="16.5">
      <c r="B65" s="2"/>
    </row>
    <row r="66" ht="16.5">
      <c r="B66" s="2"/>
    </row>
    <row r="67" ht="16.5">
      <c r="B67" s="2"/>
    </row>
    <row r="69" ht="17.25">
      <c r="B69" s="1"/>
    </row>
    <row r="70" ht="16.5">
      <c r="B70" s="2"/>
    </row>
    <row r="71" ht="16.5">
      <c r="B71" s="2"/>
    </row>
    <row r="72" ht="16.5">
      <c r="B72" s="2"/>
    </row>
    <row r="73" ht="16.5">
      <c r="B73" s="2"/>
    </row>
    <row r="74" ht="16.5">
      <c r="B74" s="2"/>
    </row>
    <row r="75" ht="16.5">
      <c r="B75" s="2"/>
    </row>
    <row r="76" ht="16.5">
      <c r="B76" s="2"/>
    </row>
    <row r="77" ht="16.5">
      <c r="B77" s="2"/>
    </row>
    <row r="78" ht="16.5">
      <c r="B78" s="2"/>
    </row>
    <row r="79" ht="16.5">
      <c r="B79" s="2"/>
    </row>
    <row r="81" ht="16.5">
      <c r="B81" s="2"/>
    </row>
    <row r="82" ht="16.5">
      <c r="B82" s="2"/>
    </row>
    <row r="83" ht="16.5">
      <c r="B83" s="2"/>
    </row>
    <row r="84" ht="16.5">
      <c r="B84" s="2"/>
    </row>
    <row r="85" ht="16.5">
      <c r="B85" s="2"/>
    </row>
    <row r="86" ht="16.5">
      <c r="B86" s="2"/>
    </row>
    <row r="87" ht="16.5">
      <c r="B87" s="2"/>
    </row>
    <row r="88" ht="16.5">
      <c r="B88" s="2"/>
    </row>
    <row r="89" ht="16.5">
      <c r="B89" s="2"/>
    </row>
    <row r="91" ht="16.5">
      <c r="B91" s="2"/>
    </row>
    <row r="92" ht="16.5">
      <c r="B92" s="2"/>
    </row>
    <row r="93" ht="16.5">
      <c r="B93" s="2"/>
    </row>
    <row r="94" ht="16.5">
      <c r="B94" s="2"/>
    </row>
    <row r="96" ht="16.5">
      <c r="B96" s="2"/>
    </row>
    <row r="97" ht="16.5">
      <c r="B97" s="2"/>
    </row>
    <row r="98" ht="16.5">
      <c r="B98" s="2"/>
    </row>
    <row r="99" ht="16.5">
      <c r="B99" s="2"/>
    </row>
    <row r="102" ht="17.25">
      <c r="B102" s="1"/>
    </row>
    <row r="103" ht="16.5">
      <c r="B103" s="2"/>
    </row>
    <row r="104" ht="16.5">
      <c r="B104" s="2"/>
    </row>
    <row r="105" ht="16.5">
      <c r="B105" s="2"/>
    </row>
    <row r="106" ht="16.5">
      <c r="B106" s="2"/>
    </row>
    <row r="107" ht="16.5">
      <c r="B107" s="2"/>
    </row>
    <row r="108" ht="16.5">
      <c r="B108" s="2"/>
    </row>
    <row r="109" ht="16.5">
      <c r="B109" s="2"/>
    </row>
    <row r="110" ht="16.5">
      <c r="B110" s="2"/>
    </row>
    <row r="111" ht="16.5">
      <c r="B111" s="2"/>
    </row>
    <row r="112" ht="16.5">
      <c r="B112" s="2"/>
    </row>
    <row r="114" ht="16.5">
      <c r="B114" s="2"/>
    </row>
    <row r="115" ht="16.5">
      <c r="B115" s="2"/>
    </row>
    <row r="116" ht="16.5">
      <c r="B116" s="2"/>
    </row>
    <row r="117" ht="16.5">
      <c r="B117" s="2"/>
    </row>
    <row r="119" ht="17.25">
      <c r="B119" s="1"/>
    </row>
    <row r="120" ht="16.5">
      <c r="B120" s="2"/>
    </row>
    <row r="121" ht="16.5">
      <c r="B121" s="2"/>
    </row>
    <row r="122" ht="16.5">
      <c r="B122" s="2"/>
    </row>
    <row r="123" ht="16.5">
      <c r="B123" s="2"/>
    </row>
    <row r="124" ht="16.5">
      <c r="B124" s="2"/>
    </row>
    <row r="125" ht="16.5">
      <c r="B125" s="2"/>
    </row>
    <row r="126" ht="16.5">
      <c r="B126" s="2"/>
    </row>
    <row r="127" ht="16.5">
      <c r="B127" s="2"/>
    </row>
    <row r="128" ht="16.5">
      <c r="B128" s="2"/>
    </row>
    <row r="129" ht="16.5">
      <c r="B129" s="2"/>
    </row>
    <row r="131" ht="16.5">
      <c r="B131" s="2"/>
    </row>
    <row r="132" ht="16.5">
      <c r="B132" s="2"/>
    </row>
    <row r="133" ht="16.5">
      <c r="B133" s="2"/>
    </row>
    <row r="134" ht="16.5">
      <c r="B134" s="2"/>
    </row>
    <row r="136" ht="16.5">
      <c r="B136" s="2"/>
    </row>
    <row r="137" ht="16.5">
      <c r="B137" s="2"/>
    </row>
    <row r="138" ht="16.5">
      <c r="B138" s="2"/>
    </row>
    <row r="139" ht="16.5">
      <c r="B139" s="2"/>
    </row>
  </sheetData>
  <sheetProtection/>
  <mergeCells count="9">
    <mergeCell ref="B27:D27"/>
    <mergeCell ref="B28:D28"/>
    <mergeCell ref="B8:D8"/>
    <mergeCell ref="B17:C17"/>
    <mergeCell ref="B19:D19"/>
    <mergeCell ref="F8:G8"/>
    <mergeCell ref="B9:D9"/>
    <mergeCell ref="B10:D10"/>
    <mergeCell ref="B18:D1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79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46.421875" style="0" bestFit="1" customWidth="1"/>
    <col min="3" max="6" width="13.00390625" style="0" bestFit="1" customWidth="1"/>
  </cols>
  <sheetData>
    <row r="2" ht="16.5">
      <c r="B2" t="s">
        <v>0</v>
      </c>
    </row>
    <row r="3" ht="16.5">
      <c r="B3" t="s">
        <v>1</v>
      </c>
    </row>
    <row r="5" spans="3:6" ht="16.5">
      <c r="C5" t="s">
        <v>2</v>
      </c>
      <c r="D5" t="s">
        <v>4</v>
      </c>
      <c r="E5" t="s">
        <v>6</v>
      </c>
      <c r="F5" t="s">
        <v>8</v>
      </c>
    </row>
    <row r="6" spans="3:6" ht="16.5">
      <c r="C6" t="s">
        <v>3</v>
      </c>
      <c r="D6" t="s">
        <v>5</v>
      </c>
      <c r="E6" t="s">
        <v>7</v>
      </c>
      <c r="F6" t="s">
        <v>9</v>
      </c>
    </row>
    <row r="7" spans="2:6" ht="16.5">
      <c r="B7" t="s">
        <v>10</v>
      </c>
      <c r="C7" t="s">
        <v>11</v>
      </c>
      <c r="D7" t="s">
        <v>11</v>
      </c>
      <c r="E7" t="s">
        <v>11</v>
      </c>
      <c r="F7" t="s">
        <v>11</v>
      </c>
    </row>
    <row r="8" spans="2:6" ht="16.5">
      <c r="B8" t="s">
        <v>12</v>
      </c>
      <c r="C8" s="5">
        <v>0.34722222222222227</v>
      </c>
      <c r="D8" s="5">
        <v>0.375</v>
      </c>
      <c r="E8" s="5">
        <v>0.6041666666666666</v>
      </c>
      <c r="F8" s="5">
        <v>0.6527777777777778</v>
      </c>
    </row>
    <row r="9" spans="2:6" ht="16.5">
      <c r="B9" t="s">
        <v>13</v>
      </c>
      <c r="C9" s="5">
        <v>0.34930555555555554</v>
      </c>
      <c r="D9" s="5">
        <v>0.3770833333333334</v>
      </c>
      <c r="E9" s="5">
        <v>0.60625</v>
      </c>
      <c r="F9" s="5">
        <v>0.6548611111111111</v>
      </c>
    </row>
    <row r="10" spans="2:6" ht="16.5">
      <c r="B10" t="s">
        <v>14</v>
      </c>
      <c r="C10" s="5">
        <v>0.3520833333333333</v>
      </c>
      <c r="D10" s="5">
        <v>0.37986111111111115</v>
      </c>
      <c r="E10" s="5">
        <v>0.6090277777777778</v>
      </c>
      <c r="F10" s="5">
        <v>0.6576388888888889</v>
      </c>
    </row>
    <row r="11" spans="2:6" ht="16.5">
      <c r="B11" t="s">
        <v>15</v>
      </c>
      <c r="C11" s="5">
        <v>0.3527777777777778</v>
      </c>
      <c r="D11" s="5">
        <v>0.38055555555555554</v>
      </c>
      <c r="E11" s="5">
        <v>0.6097222222222222</v>
      </c>
      <c r="F11" s="5">
        <v>0.6583333333333333</v>
      </c>
    </row>
    <row r="12" spans="2:6" ht="16.5">
      <c r="B12" t="s">
        <v>16</v>
      </c>
      <c r="C12" s="5">
        <v>0.35694444444444445</v>
      </c>
      <c r="D12" s="5">
        <v>0.3847222222222222</v>
      </c>
      <c r="E12" s="5">
        <v>0.6138888888888888</v>
      </c>
      <c r="F12" s="5">
        <v>0.6625</v>
      </c>
    </row>
    <row r="13" spans="2:6" ht="16.5">
      <c r="B13" t="s">
        <v>17</v>
      </c>
      <c r="C13" t="s">
        <v>18</v>
      </c>
      <c r="D13" t="s">
        <v>18</v>
      </c>
      <c r="E13" t="s">
        <v>18</v>
      </c>
      <c r="F13" t="s">
        <v>18</v>
      </c>
    </row>
    <row r="14" spans="2:6" ht="16.5">
      <c r="B14" t="s">
        <v>19</v>
      </c>
      <c r="C14" s="5">
        <v>0.37986111111111115</v>
      </c>
      <c r="D14" s="5">
        <v>0.4076388888888889</v>
      </c>
      <c r="E14" s="5">
        <v>0.6368055555555555</v>
      </c>
      <c r="F14" s="5">
        <v>0.6854166666666667</v>
      </c>
    </row>
    <row r="15" spans="2:6" ht="16.5">
      <c r="B15" t="s">
        <v>20</v>
      </c>
      <c r="C15" s="5">
        <v>0.41111111111111115</v>
      </c>
      <c r="D15" s="5">
        <v>0.4388888888888889</v>
      </c>
      <c r="E15" s="5">
        <v>0.6680555555555556</v>
      </c>
      <c r="F15" s="5">
        <v>0.7166666666666667</v>
      </c>
    </row>
    <row r="16" spans="2:6" ht="16.5">
      <c r="B16" t="s">
        <v>21</v>
      </c>
      <c r="C16" s="5">
        <v>0.42569444444444443</v>
      </c>
      <c r="D16" s="5">
        <v>0.4534722222222222</v>
      </c>
      <c r="E16" s="5">
        <v>0.6826388888888889</v>
      </c>
      <c r="F16" s="5">
        <v>0.73125</v>
      </c>
    </row>
    <row r="17" spans="2:6" ht="16.5">
      <c r="B17" t="s">
        <v>22</v>
      </c>
      <c r="C17" t="s">
        <v>23</v>
      </c>
      <c r="D17" t="s">
        <v>23</v>
      </c>
      <c r="E17" t="s">
        <v>23</v>
      </c>
      <c r="F17" t="s">
        <v>23</v>
      </c>
    </row>
    <row r="18" spans="3:6" ht="16.5">
      <c r="C18" s="5">
        <v>0.43263888888888885</v>
      </c>
      <c r="D18" s="5">
        <v>0.4604166666666667</v>
      </c>
      <c r="E18" s="5">
        <v>0.6895833333333333</v>
      </c>
      <c r="F18" s="5">
        <v>0.7381944444444444</v>
      </c>
    </row>
    <row r="19" spans="2:6" ht="16.5">
      <c r="B19" t="s">
        <v>24</v>
      </c>
      <c r="C19" s="5">
        <v>0.44097222222222227</v>
      </c>
      <c r="D19" s="5">
        <v>0.46875</v>
      </c>
      <c r="E19" s="5">
        <v>0.6979166666666666</v>
      </c>
      <c r="F19" s="5">
        <v>0.7465277777777778</v>
      </c>
    </row>
    <row r="20" spans="2:6" ht="16.5">
      <c r="B20" t="s">
        <v>25</v>
      </c>
      <c r="C20" s="5">
        <v>0.47430555555555554</v>
      </c>
      <c r="D20" s="5">
        <v>0.5020833333333333</v>
      </c>
      <c r="E20" s="5">
        <v>0.73125</v>
      </c>
      <c r="F20" s="5">
        <v>0.779861111111111</v>
      </c>
    </row>
    <row r="21" spans="3:6" ht="16.5">
      <c r="C21" t="s">
        <v>26</v>
      </c>
      <c r="D21" t="s">
        <v>26</v>
      </c>
      <c r="E21" t="s">
        <v>26</v>
      </c>
      <c r="F21" t="s">
        <v>26</v>
      </c>
    </row>
    <row r="22" spans="3:6" ht="16.5">
      <c r="C22" s="5">
        <v>0.4763888888888889</v>
      </c>
      <c r="D22" s="5">
        <v>0.5041666666666667</v>
      </c>
      <c r="E22" s="5">
        <v>0.7333333333333334</v>
      </c>
      <c r="F22" s="5">
        <v>0.7819444444444444</v>
      </c>
    </row>
    <row r="23" spans="2:6" ht="16.5">
      <c r="B23" t="s">
        <v>27</v>
      </c>
      <c r="C23" t="s">
        <v>18</v>
      </c>
      <c r="E23" t="s">
        <v>18</v>
      </c>
      <c r="F23" t="s">
        <v>18</v>
      </c>
    </row>
    <row r="24" spans="2:6" ht="16.5">
      <c r="B24" t="s">
        <v>28</v>
      </c>
      <c r="C24" t="s">
        <v>18</v>
      </c>
      <c r="D24" s="5">
        <v>0.5208333333333334</v>
      </c>
      <c r="E24" t="s">
        <v>18</v>
      </c>
      <c r="F24" t="s">
        <v>18</v>
      </c>
    </row>
    <row r="25" spans="2:4" ht="16.5">
      <c r="B25" t="s">
        <v>29</v>
      </c>
      <c r="D25" t="s">
        <v>30</v>
      </c>
    </row>
    <row r="26" ht="16.5">
      <c r="D26" t="s">
        <v>31</v>
      </c>
    </row>
    <row r="27" ht="16.5">
      <c r="D27" s="5">
        <v>0.5833333333333334</v>
      </c>
    </row>
    <row r="28" spans="2:6" ht="16.5">
      <c r="B28" t="s">
        <v>32</v>
      </c>
      <c r="C28" t="s">
        <v>18</v>
      </c>
      <c r="D28" s="5">
        <v>0.5868055555555556</v>
      </c>
      <c r="E28" t="s">
        <v>18</v>
      </c>
      <c r="F28" t="s">
        <v>18</v>
      </c>
    </row>
    <row r="29" spans="2:6" ht="16.5">
      <c r="B29" t="s">
        <v>33</v>
      </c>
      <c r="C29" s="5">
        <v>0.47430555555555554</v>
      </c>
      <c r="D29" s="5">
        <v>0.6</v>
      </c>
      <c r="E29" s="5">
        <v>0.73125</v>
      </c>
      <c r="F29" s="5">
        <v>0.779861111111111</v>
      </c>
    </row>
    <row r="30" spans="3:6" ht="16.5">
      <c r="C30" t="s">
        <v>26</v>
      </c>
      <c r="E30" t="s">
        <v>26</v>
      </c>
      <c r="F30" t="s">
        <v>26</v>
      </c>
    </row>
    <row r="31" spans="3:6" ht="16.5">
      <c r="C31" s="5">
        <v>0.4763888888888889</v>
      </c>
      <c r="E31" s="5">
        <v>0.7333333333333334</v>
      </c>
      <c r="F31" s="5">
        <v>0.7819444444444444</v>
      </c>
    </row>
    <row r="32" spans="2:6" ht="16.5">
      <c r="B32" t="s">
        <v>34</v>
      </c>
      <c r="C32" s="5">
        <v>0.4777777777777778</v>
      </c>
      <c r="D32" s="5">
        <v>0.6013888888888889</v>
      </c>
      <c r="E32" s="5">
        <v>0.7347222222222222</v>
      </c>
      <c r="F32" s="5">
        <v>0.7833333333333333</v>
      </c>
    </row>
    <row r="33" spans="2:6" ht="16.5">
      <c r="B33" t="s">
        <v>35</v>
      </c>
      <c r="C33" s="5">
        <v>0.4847222222222222</v>
      </c>
      <c r="D33" s="5">
        <v>0.6083333333333333</v>
      </c>
      <c r="E33" s="5">
        <v>0.7416666666666667</v>
      </c>
      <c r="F33" s="5">
        <v>0.7902777777777777</v>
      </c>
    </row>
    <row r="34" spans="2:6" ht="16.5">
      <c r="B34" t="s">
        <v>36</v>
      </c>
      <c r="C34" s="5">
        <v>0.5104166666666666</v>
      </c>
      <c r="D34" s="5">
        <v>0.6340277777777777</v>
      </c>
      <c r="E34" s="5">
        <v>0.7673611111111112</v>
      </c>
      <c r="F34" s="5">
        <v>0.8159722222222222</v>
      </c>
    </row>
    <row r="35" spans="2:6" ht="16.5">
      <c r="B35" t="s">
        <v>37</v>
      </c>
      <c r="C35" s="5">
        <v>0.5256944444444445</v>
      </c>
      <c r="D35" s="5">
        <v>0.6493055555555556</v>
      </c>
      <c r="E35" s="5">
        <v>0.782638888888889</v>
      </c>
      <c r="F35" s="5">
        <v>0.83125</v>
      </c>
    </row>
    <row r="36" spans="2:6" ht="16.5">
      <c r="B36" t="s">
        <v>38</v>
      </c>
      <c r="C36" s="5">
        <v>0.5361111111111111</v>
      </c>
      <c r="D36" s="5">
        <v>0.6618055555555555</v>
      </c>
      <c r="E36" s="5">
        <v>0.7930555555555556</v>
      </c>
      <c r="F36" s="5">
        <v>0.8416666666666667</v>
      </c>
    </row>
    <row r="37" spans="2:6" ht="16.5">
      <c r="B37" t="s">
        <v>39</v>
      </c>
      <c r="C37" s="5">
        <v>0.5423611111111112</v>
      </c>
      <c r="D37" s="5">
        <v>0.66875</v>
      </c>
      <c r="E37" s="5">
        <v>0.7993055555555556</v>
      </c>
      <c r="F37" s="5">
        <v>0.8479166666666668</v>
      </c>
    </row>
    <row r="44" ht="16.5">
      <c r="B44" t="s">
        <v>40</v>
      </c>
    </row>
    <row r="45" ht="16.5">
      <c r="B45" t="s">
        <v>1</v>
      </c>
    </row>
    <row r="47" spans="3:6" ht="16.5">
      <c r="C47" t="s">
        <v>41</v>
      </c>
      <c r="D47" t="s">
        <v>43</v>
      </c>
      <c r="E47" t="s">
        <v>45</v>
      </c>
      <c r="F47" t="s">
        <v>47</v>
      </c>
    </row>
    <row r="48" spans="3:6" ht="16.5">
      <c r="C48" t="s">
        <v>42</v>
      </c>
      <c r="D48" t="s">
        <v>44</v>
      </c>
      <c r="E48" t="s">
        <v>46</v>
      </c>
      <c r="F48" t="s">
        <v>48</v>
      </c>
    </row>
    <row r="49" spans="2:6" ht="16.5">
      <c r="B49" t="s">
        <v>10</v>
      </c>
      <c r="C49" t="s">
        <v>49</v>
      </c>
      <c r="D49" t="s">
        <v>49</v>
      </c>
      <c r="E49" t="s">
        <v>49</v>
      </c>
      <c r="F49" t="s">
        <v>49</v>
      </c>
    </row>
    <row r="50" spans="2:6" ht="16.5">
      <c r="B50" t="s">
        <v>39</v>
      </c>
      <c r="C50" s="5">
        <v>0.3541666666666667</v>
      </c>
      <c r="D50" s="5">
        <v>0.40277777777777773</v>
      </c>
      <c r="E50" s="5">
        <v>0.4166666666666667</v>
      </c>
      <c r="F50" s="5">
        <v>0.5972222222222222</v>
      </c>
    </row>
    <row r="51" spans="2:6" ht="16.5">
      <c r="B51" t="s">
        <v>38</v>
      </c>
      <c r="C51" s="5">
        <v>0.3611111111111111</v>
      </c>
      <c r="D51" s="5">
        <v>0.40972222222222227</v>
      </c>
      <c r="E51" s="5">
        <v>0.4236111111111111</v>
      </c>
      <c r="F51" s="5">
        <v>0.6041666666666666</v>
      </c>
    </row>
    <row r="52" spans="2:6" ht="16.5">
      <c r="B52" t="s">
        <v>50</v>
      </c>
      <c r="C52" s="5">
        <v>0.37152777777777773</v>
      </c>
      <c r="D52" s="5">
        <v>0.4201388888888889</v>
      </c>
      <c r="E52" s="5">
        <v>0.4361111111111111</v>
      </c>
      <c r="F52" s="5">
        <v>0.6145833333333334</v>
      </c>
    </row>
    <row r="53" spans="2:6" ht="16.5">
      <c r="B53" t="s">
        <v>51</v>
      </c>
      <c r="C53" s="5">
        <v>0.38680555555555557</v>
      </c>
      <c r="D53" s="5">
        <v>0.4354166666666666</v>
      </c>
      <c r="E53" s="5">
        <v>0.4513888888888889</v>
      </c>
      <c r="F53" s="5">
        <v>0.6298611111111111</v>
      </c>
    </row>
    <row r="54" spans="2:6" ht="16.5">
      <c r="B54" t="s">
        <v>35</v>
      </c>
      <c r="C54" s="5">
        <v>0.4125</v>
      </c>
      <c r="D54" s="5">
        <v>0.4611111111111111</v>
      </c>
      <c r="E54" s="5">
        <v>0.4770833333333333</v>
      </c>
      <c r="F54" s="5">
        <v>0.6555555555555556</v>
      </c>
    </row>
    <row r="55" spans="2:6" ht="16.5">
      <c r="B55" t="s">
        <v>52</v>
      </c>
      <c r="C55" s="5">
        <v>0.41944444444444445</v>
      </c>
      <c r="D55" s="5">
        <v>0.4680555555555555</v>
      </c>
      <c r="E55" s="5">
        <v>0.4840277777777778</v>
      </c>
      <c r="F55" s="5">
        <v>0.6625</v>
      </c>
    </row>
    <row r="56" spans="2:6" ht="16.5">
      <c r="B56" t="s">
        <v>53</v>
      </c>
      <c r="C56" s="5">
        <v>0.42083333333333334</v>
      </c>
      <c r="D56" s="5">
        <v>0.4694444444444445</v>
      </c>
      <c r="E56" s="5">
        <v>0.48541666666666666</v>
      </c>
      <c r="F56" s="5">
        <v>0.6638888888888889</v>
      </c>
    </row>
    <row r="57" spans="3:6" ht="16.5">
      <c r="C57" t="s">
        <v>26</v>
      </c>
      <c r="D57" t="s">
        <v>26</v>
      </c>
      <c r="E57" t="s">
        <v>26</v>
      </c>
      <c r="F57" t="s">
        <v>26</v>
      </c>
    </row>
    <row r="58" spans="3:6" ht="16.5">
      <c r="C58" s="5">
        <v>0.42291666666666666</v>
      </c>
      <c r="D58" s="5">
        <v>0.47152777777777777</v>
      </c>
      <c r="E58" s="5">
        <v>0.4875</v>
      </c>
      <c r="F58" s="5">
        <v>0.6659722222222222</v>
      </c>
    </row>
    <row r="59" spans="2:6" ht="16.5">
      <c r="B59" t="s">
        <v>27</v>
      </c>
      <c r="C59" t="s">
        <v>18</v>
      </c>
      <c r="D59" t="s">
        <v>18</v>
      </c>
      <c r="F59" t="s">
        <v>18</v>
      </c>
    </row>
    <row r="60" spans="2:6" ht="16.5">
      <c r="B60" t="s">
        <v>28</v>
      </c>
      <c r="C60" t="s">
        <v>18</v>
      </c>
      <c r="D60" t="s">
        <v>18</v>
      </c>
      <c r="E60" s="5">
        <v>0.5041666666666667</v>
      </c>
      <c r="F60" t="s">
        <v>18</v>
      </c>
    </row>
    <row r="61" spans="2:5" ht="16.5">
      <c r="B61" t="s">
        <v>54</v>
      </c>
      <c r="E61" t="s">
        <v>30</v>
      </c>
    </row>
    <row r="62" ht="16.5">
      <c r="E62" t="s">
        <v>31</v>
      </c>
    </row>
    <row r="63" ht="16.5">
      <c r="E63" s="5">
        <v>0.5666666666666667</v>
      </c>
    </row>
    <row r="64" spans="2:6" ht="16.5">
      <c r="B64" t="s">
        <v>32</v>
      </c>
      <c r="C64" t="s">
        <v>18</v>
      </c>
      <c r="D64" t="s">
        <v>18</v>
      </c>
      <c r="E64" s="5">
        <v>0.5701388888888889</v>
      </c>
      <c r="F64" t="s">
        <v>18</v>
      </c>
    </row>
    <row r="65" spans="2:6" ht="16.5">
      <c r="B65" t="s">
        <v>55</v>
      </c>
      <c r="C65" s="5">
        <v>0.42083333333333334</v>
      </c>
      <c r="D65" s="5">
        <v>0.4694444444444445</v>
      </c>
      <c r="E65" s="5">
        <v>0.5833333333333334</v>
      </c>
      <c r="F65" s="5">
        <v>0.6638888888888889</v>
      </c>
    </row>
    <row r="66" spans="3:6" ht="16.5">
      <c r="C66" t="s">
        <v>26</v>
      </c>
      <c r="D66" t="s">
        <v>26</v>
      </c>
      <c r="E66" t="s">
        <v>26</v>
      </c>
      <c r="F66" t="s">
        <v>26</v>
      </c>
    </row>
    <row r="67" spans="3:6" ht="16.5">
      <c r="C67" s="5">
        <v>0.42291666666666666</v>
      </c>
      <c r="D67" s="5">
        <v>0.47152777777777777</v>
      </c>
      <c r="E67" s="5">
        <v>0.5854166666666667</v>
      </c>
      <c r="F67" s="5">
        <v>0.6659722222222222</v>
      </c>
    </row>
    <row r="68" spans="2:6" ht="16.5">
      <c r="B68" t="s">
        <v>56</v>
      </c>
      <c r="C68" s="5">
        <v>0.45625</v>
      </c>
      <c r="D68" s="5">
        <v>0.5048611111111111</v>
      </c>
      <c r="E68" s="5">
        <v>0.61875</v>
      </c>
      <c r="F68" s="5">
        <v>0.6993055555555556</v>
      </c>
    </row>
    <row r="69" spans="2:6" ht="16.5">
      <c r="B69" t="s">
        <v>21</v>
      </c>
      <c r="C69" s="5">
        <v>0.46458333333333335</v>
      </c>
      <c r="D69" s="5">
        <v>0.5131944444444444</v>
      </c>
      <c r="E69" s="5">
        <v>0.6270833333333333</v>
      </c>
      <c r="F69" s="5">
        <v>0.7076388888888889</v>
      </c>
    </row>
    <row r="70" spans="2:6" ht="16.5">
      <c r="B70" t="s">
        <v>57</v>
      </c>
      <c r="C70" t="s">
        <v>58</v>
      </c>
      <c r="D70" t="s">
        <v>58</v>
      </c>
      <c r="E70" t="s">
        <v>58</v>
      </c>
      <c r="F70" t="s">
        <v>58</v>
      </c>
    </row>
    <row r="71" spans="3:6" ht="16.5">
      <c r="C71" s="5">
        <v>0.47152777777777777</v>
      </c>
      <c r="D71" s="5">
        <v>0.5201388888888888</v>
      </c>
      <c r="E71" s="5">
        <v>0.6340277777777777</v>
      </c>
      <c r="F71" s="5">
        <v>0.7145833333333332</v>
      </c>
    </row>
    <row r="72" spans="2:6" ht="16.5">
      <c r="B72" t="s">
        <v>59</v>
      </c>
      <c r="C72" s="5">
        <v>0.4861111111111111</v>
      </c>
      <c r="D72" s="5">
        <v>0.5347222222222222</v>
      </c>
      <c r="E72" s="5">
        <v>0.6486111111111111</v>
      </c>
      <c r="F72" s="5">
        <v>0.7291666666666666</v>
      </c>
    </row>
    <row r="73" spans="2:6" ht="16.5">
      <c r="B73" t="s">
        <v>19</v>
      </c>
      <c r="C73" s="5">
        <v>0.517361111111111</v>
      </c>
      <c r="D73" s="5">
        <v>0.5659722222222222</v>
      </c>
      <c r="E73" s="5">
        <v>0.6798611111111111</v>
      </c>
      <c r="F73" s="5">
        <v>0.7604166666666666</v>
      </c>
    </row>
    <row r="74" spans="2:6" ht="16.5">
      <c r="B74" t="s">
        <v>17</v>
      </c>
      <c r="C74" s="5">
        <v>0.5333333333333333</v>
      </c>
      <c r="D74" s="5">
        <v>0.5819444444444445</v>
      </c>
      <c r="E74" s="5">
        <v>0.6958333333333333</v>
      </c>
      <c r="F74" s="5">
        <v>0.7763888888888889</v>
      </c>
    </row>
    <row r="75" spans="2:6" ht="16.5">
      <c r="B75" t="s">
        <v>16</v>
      </c>
      <c r="C75" s="5">
        <v>0.5402777777777777</v>
      </c>
      <c r="D75" s="5">
        <v>0.5888888888888889</v>
      </c>
      <c r="E75" s="5">
        <v>0.7027777777777778</v>
      </c>
      <c r="F75" s="5">
        <v>0.7833333333333333</v>
      </c>
    </row>
    <row r="76" spans="2:6" ht="16.5">
      <c r="B76" t="s">
        <v>15</v>
      </c>
      <c r="C76" s="5">
        <v>0.5444444444444444</v>
      </c>
      <c r="D76" s="5">
        <v>0.5930555555555556</v>
      </c>
      <c r="E76" s="5">
        <v>0.7069444444444444</v>
      </c>
      <c r="F76" s="5">
        <v>0.7875</v>
      </c>
    </row>
    <row r="77" spans="2:6" ht="16.5">
      <c r="B77" t="s">
        <v>14</v>
      </c>
      <c r="C77" s="5">
        <v>0.545138888888889</v>
      </c>
      <c r="D77" s="5">
        <v>0.59375</v>
      </c>
      <c r="E77" s="5">
        <v>0.7076388888888889</v>
      </c>
      <c r="F77" s="5">
        <v>0.7881944444444445</v>
      </c>
    </row>
    <row r="78" spans="2:6" ht="16.5">
      <c r="B78" t="s">
        <v>13</v>
      </c>
      <c r="C78" s="5">
        <v>0.5479166666666667</v>
      </c>
      <c r="D78" s="5">
        <v>0.5965277777777778</v>
      </c>
      <c r="E78" s="5">
        <v>0.7104166666666667</v>
      </c>
      <c r="F78" s="5">
        <v>0.7909722222222223</v>
      </c>
    </row>
    <row r="79" spans="2:6" ht="16.5">
      <c r="B79" t="s">
        <v>12</v>
      </c>
      <c r="C79" s="5">
        <v>0.55</v>
      </c>
      <c r="D79" s="5">
        <v>0.5986111111111111</v>
      </c>
      <c r="E79" s="5">
        <v>0.7125</v>
      </c>
      <c r="F79" s="5">
        <v>0.7930555555555556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E8" sqref="E8:G8"/>
    </sheetView>
  </sheetViews>
  <sheetFormatPr defaultColWidth="9.140625" defaultRowHeight="15"/>
  <sheetData>
    <row r="2" spans="2:9" ht="36">
      <c r="B2" s="3" t="s">
        <v>60</v>
      </c>
      <c r="E2" s="3" t="s">
        <v>68</v>
      </c>
      <c r="I2" s="3" t="s">
        <v>65</v>
      </c>
    </row>
    <row r="3" spans="2:9" ht="60">
      <c r="B3" s="4" t="s">
        <v>61</v>
      </c>
      <c r="E3" s="4" t="s">
        <v>69</v>
      </c>
      <c r="I3" s="4" t="s">
        <v>66</v>
      </c>
    </row>
    <row r="4" spans="2:9" ht="48">
      <c r="B4" s="7"/>
      <c r="E4" s="4" t="s">
        <v>70</v>
      </c>
      <c r="I4" s="7"/>
    </row>
    <row r="5" spans="2:10" ht="24">
      <c r="B5" s="8" t="s">
        <v>62</v>
      </c>
      <c r="C5" s="8" t="s">
        <v>63</v>
      </c>
      <c r="E5" s="7"/>
      <c r="I5" s="8" t="s">
        <v>62</v>
      </c>
      <c r="J5" s="8" t="s">
        <v>67</v>
      </c>
    </row>
    <row r="6" spans="2:10" ht="24">
      <c r="B6" s="6">
        <v>0.22916666666666666</v>
      </c>
      <c r="C6" s="6">
        <v>0.3159722222222222</v>
      </c>
      <c r="E6" s="8" t="s">
        <v>62</v>
      </c>
      <c r="F6" s="8" t="s">
        <v>71</v>
      </c>
      <c r="G6" s="8" t="s">
        <v>72</v>
      </c>
      <c r="I6" s="6">
        <v>0.3194444444444445</v>
      </c>
      <c r="J6" s="6">
        <v>0.45</v>
      </c>
    </row>
    <row r="7" spans="2:10" ht="15">
      <c r="B7" s="6">
        <v>0.9166666666666666</v>
      </c>
      <c r="C7" s="6">
        <v>0.003472222222222222</v>
      </c>
      <c r="E7" s="6">
        <v>0.2986111111111111</v>
      </c>
      <c r="F7" s="6">
        <v>0.40972222222222227</v>
      </c>
      <c r="G7" s="6">
        <v>0.42430555555555555</v>
      </c>
      <c r="I7" s="6">
        <v>0.3819444444444444</v>
      </c>
      <c r="J7" s="6">
        <v>0.5125</v>
      </c>
    </row>
    <row r="8" spans="2:10" ht="16.5">
      <c r="B8" s="21" t="s">
        <v>64</v>
      </c>
      <c r="C8" s="23"/>
      <c r="E8" s="6">
        <v>0.3819444444444444</v>
      </c>
      <c r="F8" s="6">
        <v>0.4930555555555556</v>
      </c>
      <c r="G8" s="6">
        <v>0.5076388888888889</v>
      </c>
      <c r="I8" s="6">
        <v>0.46527777777777773</v>
      </c>
      <c r="J8" s="6">
        <v>0.5958333333333333</v>
      </c>
    </row>
    <row r="9" spans="2:10" ht="16.5">
      <c r="B9" s="20"/>
      <c r="C9" s="20"/>
      <c r="D9" s="20"/>
      <c r="E9" s="6">
        <v>0.5208333333333334</v>
      </c>
      <c r="F9" s="6">
        <v>0.6319444444444444</v>
      </c>
      <c r="G9" s="6">
        <v>0.6465277777777778</v>
      </c>
      <c r="I9" s="6">
        <v>0.548611111111111</v>
      </c>
      <c r="J9" s="6">
        <v>0.6791666666666667</v>
      </c>
    </row>
    <row r="10" spans="2:10" ht="16.5">
      <c r="B10" s="20"/>
      <c r="C10" s="20"/>
      <c r="D10" s="20"/>
      <c r="E10" s="6">
        <v>0.6041666666666666</v>
      </c>
      <c r="F10" s="6">
        <v>0.7152777777777778</v>
      </c>
      <c r="G10" s="6">
        <v>0.7298611111111111</v>
      </c>
      <c r="I10" s="6">
        <v>0.6180555555555556</v>
      </c>
      <c r="J10" s="6">
        <v>0.748611111111111</v>
      </c>
    </row>
    <row r="11" spans="5:10" ht="16.5">
      <c r="E11" s="6">
        <v>0.7083333333333334</v>
      </c>
      <c r="F11" s="6">
        <v>0.8194444444444445</v>
      </c>
      <c r="G11" s="6">
        <v>0.8340277777777777</v>
      </c>
      <c r="I11" s="6">
        <v>0.6736111111111112</v>
      </c>
      <c r="J11" s="6">
        <v>0.8041666666666667</v>
      </c>
    </row>
    <row r="12" spans="5:10" ht="15">
      <c r="E12" s="6">
        <v>0.7916666666666666</v>
      </c>
      <c r="F12" s="6">
        <v>0.9027777777777778</v>
      </c>
      <c r="G12" s="6">
        <v>0.9173611111111111</v>
      </c>
      <c r="I12" s="6">
        <v>0.7361111111111112</v>
      </c>
      <c r="J12" s="6">
        <v>0.8666666666666667</v>
      </c>
    </row>
    <row r="13" spans="9:10" ht="15">
      <c r="I13" s="6">
        <v>0.7986111111111112</v>
      </c>
      <c r="J13" s="6">
        <v>0.9291666666666667</v>
      </c>
    </row>
    <row r="23" spans="2:4" ht="16.5">
      <c r="B23" s="20"/>
      <c r="C23" s="20"/>
      <c r="D23" s="20"/>
    </row>
    <row r="24" spans="2:4" ht="16.5">
      <c r="B24" s="20"/>
      <c r="C24" s="20"/>
      <c r="D24" s="20"/>
    </row>
    <row r="25" spans="2:4" ht="16.5">
      <c r="B25" s="20"/>
      <c r="C25" s="20"/>
      <c r="D25" s="20"/>
    </row>
    <row r="26" spans="2:4" ht="16.5">
      <c r="B26" s="20"/>
      <c r="C26" s="20"/>
      <c r="D26" s="20"/>
    </row>
  </sheetData>
  <sheetProtection/>
  <mergeCells count="7">
    <mergeCell ref="B26:D26"/>
    <mergeCell ref="B8:C8"/>
    <mergeCell ref="B9:D9"/>
    <mergeCell ref="B10:D10"/>
    <mergeCell ref="B23:D23"/>
    <mergeCell ref="B24:D24"/>
    <mergeCell ref="B25:D2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92"/>
  <sheetViews>
    <sheetView zoomScalePageLayoutView="0" workbookViewId="0" topLeftCell="A1">
      <selection activeCell="B9" sqref="B9:E9"/>
    </sheetView>
  </sheetViews>
  <sheetFormatPr defaultColWidth="9.140625" defaultRowHeight="15"/>
  <sheetData>
    <row r="2" spans="2:6" ht="36">
      <c r="B2" s="3" t="s">
        <v>73</v>
      </c>
      <c r="F2" s="25"/>
    </row>
    <row r="3" spans="2:6" ht="60">
      <c r="B3" s="4" t="s">
        <v>74</v>
      </c>
      <c r="F3" s="25"/>
    </row>
    <row r="4" spans="2:6" ht="16.5">
      <c r="B4" s="7"/>
      <c r="F4" s="25"/>
    </row>
    <row r="5" spans="2:6" ht="24">
      <c r="B5" s="8" t="s">
        <v>75</v>
      </c>
      <c r="C5" s="8" t="s">
        <v>76</v>
      </c>
      <c r="D5" s="8" t="s">
        <v>77</v>
      </c>
      <c r="E5" s="8" t="s">
        <v>78</v>
      </c>
      <c r="F5" s="25"/>
    </row>
    <row r="6" spans="2:6" ht="15">
      <c r="B6" s="6">
        <v>0.33958333333333335</v>
      </c>
      <c r="C6" s="6">
        <v>0.3506944444444444</v>
      </c>
      <c r="D6" s="6">
        <v>0.3638888888888889</v>
      </c>
      <c r="E6" s="6">
        <v>0.4361111111111111</v>
      </c>
      <c r="F6" s="25"/>
    </row>
    <row r="7" spans="2:6" ht="16.5">
      <c r="B7" s="6">
        <v>0.37083333333333335</v>
      </c>
      <c r="C7" s="6">
        <v>0.3819444444444444</v>
      </c>
      <c r="D7" s="6">
        <v>0.3951388888888889</v>
      </c>
      <c r="E7" s="6">
        <v>0.4673611111111111</v>
      </c>
      <c r="F7" s="25"/>
    </row>
    <row r="8" spans="2:6" ht="16.5">
      <c r="B8" s="6">
        <v>0.4</v>
      </c>
      <c r="C8" s="6">
        <v>0.4131944444444444</v>
      </c>
      <c r="D8" s="6">
        <v>0.4263888888888889</v>
      </c>
      <c r="E8" s="6">
        <v>0.4986111111111111</v>
      </c>
      <c r="F8" s="25"/>
    </row>
    <row r="9" spans="2:6" ht="16.5">
      <c r="B9" s="6">
        <v>0.43472222222222223</v>
      </c>
      <c r="C9" s="6">
        <v>0.4479166666666667</v>
      </c>
      <c r="D9" s="6">
        <v>0.4611111111111111</v>
      </c>
      <c r="E9" s="6">
        <v>0.5333333333333333</v>
      </c>
      <c r="F9" s="25"/>
    </row>
    <row r="10" spans="2:6" ht="16.5">
      <c r="B10" s="6">
        <v>0.4763888888888889</v>
      </c>
      <c r="C10" s="6">
        <v>0.4895833333333333</v>
      </c>
      <c r="D10" s="6">
        <v>0.5027777777777778</v>
      </c>
      <c r="E10" s="6">
        <v>0.575</v>
      </c>
      <c r="F10" s="25"/>
    </row>
    <row r="11" spans="2:6" ht="16.5">
      <c r="B11" s="6">
        <v>0.5597222222222222</v>
      </c>
      <c r="C11" s="6">
        <v>0.5729166666666666</v>
      </c>
      <c r="D11" s="6">
        <v>0.5861111111111111</v>
      </c>
      <c r="E11" s="6">
        <v>0.6583333333333333</v>
      </c>
      <c r="F11" s="25"/>
    </row>
    <row r="12" spans="2:6" ht="16.5">
      <c r="B12" s="6">
        <v>0.65</v>
      </c>
      <c r="C12" s="6">
        <v>0.6631944444444444</v>
      </c>
      <c r="D12" s="6">
        <v>0.6763888888888889</v>
      </c>
      <c r="E12" s="6">
        <v>0.748611111111111</v>
      </c>
      <c r="F12" s="25"/>
    </row>
    <row r="13" spans="2:6" ht="16.5">
      <c r="B13" s="6">
        <v>0.7125</v>
      </c>
      <c r="C13" s="6">
        <v>0.7256944444444445</v>
      </c>
      <c r="D13" s="6">
        <v>0.7388888888888889</v>
      </c>
      <c r="E13" s="6">
        <v>0.811111111111111</v>
      </c>
      <c r="F13" s="25"/>
    </row>
    <row r="14" spans="2:6" ht="15">
      <c r="B14" s="6">
        <v>0.775</v>
      </c>
      <c r="C14" s="6">
        <v>0.7881944444444445</v>
      </c>
      <c r="D14" s="6">
        <v>0.8013888888888889</v>
      </c>
      <c r="E14" s="6">
        <v>0.873611111111111</v>
      </c>
      <c r="F14" s="25"/>
    </row>
    <row r="15" spans="2:6" ht="16.5">
      <c r="B15" s="26"/>
      <c r="C15" s="26"/>
      <c r="D15" s="26"/>
      <c r="E15" s="26"/>
      <c r="F15" s="25"/>
    </row>
    <row r="16" spans="2:6" ht="16.5">
      <c r="B16" s="27"/>
      <c r="C16" s="27"/>
      <c r="D16" s="27"/>
      <c r="E16" s="27"/>
      <c r="F16" s="25"/>
    </row>
    <row r="17" spans="2:6" ht="36">
      <c r="B17" s="3" t="s">
        <v>79</v>
      </c>
      <c r="F17" s="25"/>
    </row>
    <row r="18" spans="2:6" ht="60">
      <c r="B18" s="4" t="s">
        <v>74</v>
      </c>
      <c r="F18" s="25"/>
    </row>
    <row r="19" spans="2:6" ht="16.5">
      <c r="B19" s="7"/>
      <c r="F19" s="25"/>
    </row>
    <row r="20" spans="2:6" ht="24">
      <c r="B20" s="8" t="s">
        <v>78</v>
      </c>
      <c r="C20" s="8" t="s">
        <v>75</v>
      </c>
      <c r="F20" s="25"/>
    </row>
    <row r="21" spans="2:6" ht="15">
      <c r="B21" s="6">
        <v>0.3194444444444445</v>
      </c>
      <c r="C21" s="6">
        <v>0.41180555555555554</v>
      </c>
      <c r="F21" s="25"/>
    </row>
    <row r="22" spans="2:6" ht="16.5">
      <c r="B22" s="6">
        <v>0.3576388888888889</v>
      </c>
      <c r="C22" s="6">
        <v>0.45</v>
      </c>
      <c r="F22" s="25"/>
    </row>
    <row r="23" spans="2:6" ht="16.5">
      <c r="B23" s="6">
        <v>0.513888888888889</v>
      </c>
      <c r="C23" s="6">
        <v>0.60625</v>
      </c>
      <c r="F23" s="25"/>
    </row>
    <row r="24" spans="2:6" ht="16.5">
      <c r="B24" s="6">
        <v>0.576388888888889</v>
      </c>
      <c r="C24" s="6">
        <v>0.66875</v>
      </c>
      <c r="F24" s="25"/>
    </row>
    <row r="25" spans="2:6" ht="16.5">
      <c r="B25" s="6">
        <v>0.607638888888889</v>
      </c>
      <c r="C25" s="6">
        <v>0.7</v>
      </c>
      <c r="F25" s="25"/>
    </row>
    <row r="26" spans="2:6" ht="16.5">
      <c r="B26" s="6">
        <v>0.638888888888889</v>
      </c>
      <c r="C26" s="6">
        <v>0.73125</v>
      </c>
      <c r="F26" s="25"/>
    </row>
    <row r="27" spans="2:6" ht="16.5">
      <c r="B27" s="6">
        <v>0.6736111111111112</v>
      </c>
      <c r="C27" s="6">
        <v>0.7659722222222222</v>
      </c>
      <c r="F27" s="25"/>
    </row>
    <row r="28" spans="2:6" ht="15">
      <c r="B28" s="6">
        <v>0.7083333333333334</v>
      </c>
      <c r="C28" s="6">
        <v>0.7993055555555556</v>
      </c>
      <c r="F28" s="25"/>
    </row>
    <row r="29" spans="2:6" ht="16.5">
      <c r="B29" s="20"/>
      <c r="C29" s="20"/>
      <c r="D29" s="20"/>
      <c r="E29" s="20"/>
      <c r="F29" s="25"/>
    </row>
    <row r="30" spans="2:6" ht="16.5">
      <c r="B30" s="20"/>
      <c r="C30" s="20"/>
      <c r="D30" s="20"/>
      <c r="E30" s="20"/>
      <c r="F30" s="25"/>
    </row>
    <row r="31" spans="2:6" ht="48">
      <c r="B31" s="3" t="s">
        <v>80</v>
      </c>
      <c r="F31" s="25"/>
    </row>
    <row r="32" spans="2:6" ht="72">
      <c r="B32" s="4" t="s">
        <v>81</v>
      </c>
      <c r="F32" s="25"/>
    </row>
    <row r="33" spans="2:6" ht="16.5">
      <c r="B33" s="7"/>
      <c r="F33" s="25"/>
    </row>
    <row r="34" spans="2:6" ht="24">
      <c r="B34" s="8" t="s">
        <v>75</v>
      </c>
      <c r="C34" s="8" t="s">
        <v>76</v>
      </c>
      <c r="D34" s="8" t="s">
        <v>82</v>
      </c>
      <c r="F34" s="25"/>
    </row>
    <row r="35" spans="2:6" ht="15">
      <c r="B35" s="6">
        <v>0.24930555555555556</v>
      </c>
      <c r="C35" s="6">
        <v>0.2604166666666667</v>
      </c>
      <c r="D35" s="6">
        <v>0.34861111111111115</v>
      </c>
      <c r="F35" s="25"/>
    </row>
    <row r="36" spans="2:6" ht="15">
      <c r="B36" s="6">
        <v>0.9402777777777778</v>
      </c>
      <c r="C36" s="6">
        <v>0.9513888888888888</v>
      </c>
      <c r="D36" s="6">
        <v>0.05833333333333333</v>
      </c>
      <c r="F36" s="25"/>
    </row>
    <row r="37" spans="2:6" ht="16.5">
      <c r="B37" s="21" t="s">
        <v>83</v>
      </c>
      <c r="C37" s="22"/>
      <c r="D37" s="23"/>
      <c r="F37" s="25"/>
    </row>
    <row r="38" spans="2:6" ht="16.5">
      <c r="B38" s="20"/>
      <c r="C38" s="20"/>
      <c r="D38" s="20"/>
      <c r="E38" s="20"/>
      <c r="F38" s="25"/>
    </row>
    <row r="39" spans="2:6" ht="16.5">
      <c r="B39" s="20"/>
      <c r="C39" s="20"/>
      <c r="D39" s="20"/>
      <c r="E39" s="20"/>
      <c r="F39" s="25"/>
    </row>
    <row r="40" spans="2:6" ht="36">
      <c r="B40" s="3" t="s">
        <v>84</v>
      </c>
      <c r="F40" s="25"/>
    </row>
    <row r="41" spans="2:6" ht="60">
      <c r="B41" s="4" t="s">
        <v>85</v>
      </c>
      <c r="F41" s="25"/>
    </row>
    <row r="42" spans="2:6" ht="16.5">
      <c r="B42" s="7"/>
      <c r="F42" s="25"/>
    </row>
    <row r="43" spans="2:6" ht="24">
      <c r="B43" s="8" t="s">
        <v>75</v>
      </c>
      <c r="C43" s="8" t="s">
        <v>76</v>
      </c>
      <c r="D43" s="8" t="s">
        <v>86</v>
      </c>
      <c r="F43" s="25"/>
    </row>
    <row r="44" spans="2:6" ht="15">
      <c r="B44" s="6">
        <v>0.25277777777777777</v>
      </c>
      <c r="C44" s="6">
        <v>0.2638888888888889</v>
      </c>
      <c r="D44" s="6">
        <v>0.33819444444444446</v>
      </c>
      <c r="F44" s="25"/>
    </row>
    <row r="45" spans="2:6" ht="15">
      <c r="B45" s="6">
        <v>0.9263888888888889</v>
      </c>
      <c r="C45" s="6">
        <v>0.9375</v>
      </c>
      <c r="D45" s="6">
        <v>0.02152777777777778</v>
      </c>
      <c r="F45" s="25"/>
    </row>
    <row r="46" spans="2:6" ht="16.5">
      <c r="B46" s="21" t="s">
        <v>87</v>
      </c>
      <c r="C46" s="22"/>
      <c r="D46" s="23"/>
      <c r="F46" s="25"/>
    </row>
    <row r="47" spans="2:6" ht="16.5">
      <c r="B47" s="20"/>
      <c r="C47" s="20"/>
      <c r="D47" s="20"/>
      <c r="E47" s="20"/>
      <c r="F47" s="25"/>
    </row>
    <row r="48" spans="2:6" ht="16.5">
      <c r="B48" s="20"/>
      <c r="C48" s="20"/>
      <c r="D48" s="20"/>
      <c r="E48" s="20"/>
      <c r="F48" s="25"/>
    </row>
    <row r="49" spans="2:6" ht="48">
      <c r="B49" s="3" t="s">
        <v>88</v>
      </c>
      <c r="F49" s="25"/>
    </row>
    <row r="50" spans="2:6" ht="60">
      <c r="B50" s="4" t="s">
        <v>89</v>
      </c>
      <c r="F50" s="25"/>
    </row>
    <row r="51" spans="2:6" ht="16.5">
      <c r="B51" s="7"/>
      <c r="F51" s="25"/>
    </row>
    <row r="52" spans="2:6" ht="24">
      <c r="B52" s="8" t="s">
        <v>75</v>
      </c>
      <c r="C52" s="8" t="s">
        <v>76</v>
      </c>
      <c r="D52" s="8" t="s">
        <v>90</v>
      </c>
      <c r="F52" s="25"/>
    </row>
    <row r="53" spans="2:6" ht="15">
      <c r="B53" s="6">
        <v>0.2388888888888889</v>
      </c>
      <c r="C53" s="6">
        <v>0.25</v>
      </c>
      <c r="D53" s="6">
        <v>0.3277777777777778</v>
      </c>
      <c r="F53" s="25"/>
    </row>
    <row r="54" spans="2:6" ht="15">
      <c r="B54" s="6">
        <v>0.9472222222222223</v>
      </c>
      <c r="C54" s="6">
        <v>0.9583333333333334</v>
      </c>
      <c r="D54" s="6">
        <v>0.035416666666666666</v>
      </c>
      <c r="F54" s="25"/>
    </row>
    <row r="55" spans="2:6" ht="16.5">
      <c r="B55" s="21" t="s">
        <v>91</v>
      </c>
      <c r="C55" s="22"/>
      <c r="D55" s="23"/>
      <c r="F55" s="25"/>
    </row>
    <row r="56" spans="2:6" ht="16.5">
      <c r="B56" s="20"/>
      <c r="C56" s="20"/>
      <c r="D56" s="20"/>
      <c r="E56" s="20"/>
      <c r="F56" s="25"/>
    </row>
    <row r="57" spans="2:6" ht="16.5">
      <c r="B57" s="20"/>
      <c r="C57" s="20"/>
      <c r="D57" s="20"/>
      <c r="E57" s="20"/>
      <c r="F57" s="25"/>
    </row>
    <row r="58" spans="2:6" ht="48">
      <c r="B58" s="3" t="s">
        <v>92</v>
      </c>
      <c r="F58" s="25"/>
    </row>
    <row r="59" spans="2:6" ht="48">
      <c r="B59" s="4" t="s">
        <v>93</v>
      </c>
      <c r="F59" s="25"/>
    </row>
    <row r="60" spans="2:6" ht="16.5">
      <c r="B60" s="7"/>
      <c r="F60" s="25"/>
    </row>
    <row r="61" spans="2:6" ht="24">
      <c r="B61" s="8" t="s">
        <v>75</v>
      </c>
      <c r="C61" s="8" t="s">
        <v>76</v>
      </c>
      <c r="D61" s="8" t="s">
        <v>94</v>
      </c>
      <c r="E61" s="8" t="s">
        <v>95</v>
      </c>
      <c r="F61" s="25"/>
    </row>
    <row r="62" spans="2:6" ht="15">
      <c r="B62" s="6">
        <v>0.37222222222222223</v>
      </c>
      <c r="C62" s="6">
        <v>0.3854166666666667</v>
      </c>
      <c r="D62" s="6">
        <v>0.4</v>
      </c>
      <c r="E62" s="6">
        <v>0.4986111111111111</v>
      </c>
      <c r="F62" s="25"/>
    </row>
    <row r="63" spans="2:6" ht="15">
      <c r="B63" s="6">
        <v>0.5666666666666667</v>
      </c>
      <c r="C63" s="6">
        <v>0.579861111111111</v>
      </c>
      <c r="D63" s="6">
        <v>0.5944444444444444</v>
      </c>
      <c r="E63" s="6">
        <v>0.6930555555555555</v>
      </c>
      <c r="F63" s="25"/>
    </row>
    <row r="64" spans="2:6" ht="16.5">
      <c r="B64" s="21" t="s">
        <v>96</v>
      </c>
      <c r="C64" s="22"/>
      <c r="D64" s="22"/>
      <c r="E64" s="23"/>
      <c r="F64" s="25"/>
    </row>
    <row r="65" spans="2:6" ht="16.5">
      <c r="B65" s="26"/>
      <c r="C65" s="26"/>
      <c r="D65" s="26"/>
      <c r="E65" s="26"/>
      <c r="F65" s="25"/>
    </row>
    <row r="66" spans="2:6" ht="16.5">
      <c r="B66" s="27"/>
      <c r="C66" s="27"/>
      <c r="D66" s="27"/>
      <c r="E66" s="27"/>
      <c r="F66" s="25"/>
    </row>
    <row r="67" spans="2:6" ht="48">
      <c r="B67" s="3" t="s">
        <v>97</v>
      </c>
      <c r="F67" s="25"/>
    </row>
    <row r="68" spans="2:6" ht="48">
      <c r="B68" s="4" t="s">
        <v>93</v>
      </c>
      <c r="F68" s="25"/>
    </row>
    <row r="69" spans="2:6" ht="16.5">
      <c r="B69" s="7"/>
      <c r="F69" s="25"/>
    </row>
    <row r="70" spans="2:6" ht="24">
      <c r="B70" s="8" t="s">
        <v>95</v>
      </c>
      <c r="C70" s="8" t="s">
        <v>75</v>
      </c>
      <c r="F70" s="25"/>
    </row>
    <row r="71" spans="2:6" ht="15">
      <c r="B71" s="6">
        <v>0.375</v>
      </c>
      <c r="C71" s="6">
        <v>0.5076388888888889</v>
      </c>
      <c r="F71" s="25"/>
    </row>
    <row r="72" spans="2:6" ht="15">
      <c r="B72" s="6">
        <v>0.6041666666666666</v>
      </c>
      <c r="C72" s="6">
        <v>0.7368055555555556</v>
      </c>
      <c r="F72" s="25"/>
    </row>
    <row r="73" spans="2:6" ht="16.5">
      <c r="B73" s="21" t="s">
        <v>96</v>
      </c>
      <c r="C73" s="23"/>
      <c r="F73" s="25"/>
    </row>
    <row r="74" spans="2:6" ht="16.5">
      <c r="B74" s="20"/>
      <c r="C74" s="20"/>
      <c r="D74" s="20"/>
      <c r="E74" s="20"/>
      <c r="F74" s="25"/>
    </row>
    <row r="75" spans="2:6" ht="16.5">
      <c r="B75" s="20"/>
      <c r="C75" s="20"/>
      <c r="D75" s="20"/>
      <c r="E75" s="20"/>
      <c r="F75" s="25"/>
    </row>
    <row r="76" spans="2:6" ht="36">
      <c r="B76" s="3" t="s">
        <v>98</v>
      </c>
      <c r="F76" s="25"/>
    </row>
    <row r="77" spans="2:6" ht="72">
      <c r="B77" s="4" t="s">
        <v>99</v>
      </c>
      <c r="F77" s="25"/>
    </row>
    <row r="78" spans="2:6" ht="16.5">
      <c r="B78" s="7"/>
      <c r="F78" s="25"/>
    </row>
    <row r="79" spans="2:6" ht="24">
      <c r="B79" s="8" t="s">
        <v>75</v>
      </c>
      <c r="C79" s="8" t="s">
        <v>76</v>
      </c>
      <c r="D79" s="8" t="s">
        <v>100</v>
      </c>
      <c r="F79" s="25"/>
    </row>
    <row r="80" spans="2:6" ht="15">
      <c r="B80" s="6">
        <v>0.3638888888888889</v>
      </c>
      <c r="C80" s="6">
        <v>0.25</v>
      </c>
      <c r="D80" s="6">
        <v>0.3451388888888889</v>
      </c>
      <c r="F80" s="25"/>
    </row>
    <row r="81" spans="2:6" ht="15">
      <c r="B81" s="6">
        <v>0.9263888888888889</v>
      </c>
      <c r="C81" s="6">
        <v>0.9375</v>
      </c>
      <c r="D81" s="6">
        <v>0.03263888888888889</v>
      </c>
      <c r="F81" s="25"/>
    </row>
    <row r="82" spans="2:6" ht="16.5">
      <c r="B82" s="21" t="s">
        <v>91</v>
      </c>
      <c r="C82" s="22"/>
      <c r="D82" s="23"/>
      <c r="F82" s="25"/>
    </row>
    <row r="83" spans="2:6" ht="16.5">
      <c r="B83" s="20"/>
      <c r="C83" s="20"/>
      <c r="D83" s="20"/>
      <c r="E83" s="20"/>
      <c r="F83" s="25"/>
    </row>
    <row r="84" spans="2:6" ht="16.5">
      <c r="B84" s="20"/>
      <c r="C84" s="20"/>
      <c r="D84" s="20"/>
      <c r="E84" s="20"/>
      <c r="F84" s="25"/>
    </row>
    <row r="85" spans="2:6" ht="60">
      <c r="B85" s="3" t="s">
        <v>101</v>
      </c>
      <c r="F85" s="25"/>
    </row>
    <row r="86" spans="2:6" ht="84">
      <c r="B86" s="4" t="s">
        <v>102</v>
      </c>
      <c r="F86" s="25"/>
    </row>
    <row r="87" spans="2:6" ht="16.5">
      <c r="B87" s="7"/>
      <c r="F87" s="25"/>
    </row>
    <row r="88" spans="2:6" ht="24">
      <c r="B88" s="8" t="s">
        <v>76</v>
      </c>
      <c r="C88" s="8" t="s">
        <v>103</v>
      </c>
      <c r="F88" s="25"/>
    </row>
    <row r="89" spans="2:6" ht="15">
      <c r="B89" s="6">
        <v>0.25</v>
      </c>
      <c r="C89" s="6">
        <v>0.30972222222222223</v>
      </c>
      <c r="F89" s="25"/>
    </row>
    <row r="90" spans="2:6" ht="15">
      <c r="B90" s="6">
        <v>0.010416666666666666</v>
      </c>
      <c r="C90" s="6">
        <v>0.06736111111111111</v>
      </c>
      <c r="F90" s="25"/>
    </row>
    <row r="91" spans="2:6" ht="16.5">
      <c r="B91" s="21" t="s">
        <v>104</v>
      </c>
      <c r="C91" s="23"/>
      <c r="F91" s="25"/>
    </row>
    <row r="92" spans="2:7" ht="15">
      <c r="B92" s="25"/>
      <c r="C92" s="25"/>
      <c r="D92" s="25"/>
      <c r="E92" s="25"/>
      <c r="F92" s="25"/>
      <c r="G92" s="25"/>
    </row>
  </sheetData>
  <sheetProtection/>
  <mergeCells count="25">
    <mergeCell ref="B73:C73"/>
    <mergeCell ref="B82:D82"/>
    <mergeCell ref="B57:E57"/>
    <mergeCell ref="B65:E65"/>
    <mergeCell ref="B66:E66"/>
    <mergeCell ref="B74:E74"/>
    <mergeCell ref="B75:E75"/>
    <mergeCell ref="B37:D37"/>
    <mergeCell ref="B46:D46"/>
    <mergeCell ref="B55:D55"/>
    <mergeCell ref="B64:E64"/>
    <mergeCell ref="B39:E39"/>
    <mergeCell ref="B47:E47"/>
    <mergeCell ref="B48:E48"/>
    <mergeCell ref="B56:E56"/>
    <mergeCell ref="B83:E83"/>
    <mergeCell ref="B84:E84"/>
    <mergeCell ref="F2:F91"/>
    <mergeCell ref="B92:G92"/>
    <mergeCell ref="B91:C91"/>
    <mergeCell ref="B15:E15"/>
    <mergeCell ref="B16:E16"/>
    <mergeCell ref="B29:E29"/>
    <mergeCell ref="B30:E30"/>
    <mergeCell ref="B38:E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hoon</dc:creator>
  <cp:keywords/>
  <dc:description/>
  <cp:lastModifiedBy>hoon</cp:lastModifiedBy>
  <cp:lastPrinted>2008-02-01T15:24:11Z</cp:lastPrinted>
  <dcterms:created xsi:type="dcterms:W3CDTF">2008-01-26T14:08:32Z</dcterms:created>
  <dcterms:modified xsi:type="dcterms:W3CDTF">2008-02-22T15:45:55Z</dcterms:modified>
  <cp:category/>
  <cp:version/>
  <cp:contentType/>
  <cp:contentStatus/>
</cp:coreProperties>
</file>